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6.xml" ContentType="application/vnd.openxmlformats-officedocument.drawing+xml"/>
  <Override PartName="/xl/worksheets/sheet10.xml" ContentType="application/vnd.openxmlformats-officedocument.spreadsheetml.worksheet+xml"/>
  <Override PartName="/xl/drawings/drawing7.xml" ContentType="application/vnd.openxmlformats-officedocument.drawing+xml"/>
  <Override PartName="/xl/worksheets/sheet11.xml" ContentType="application/vnd.openxmlformats-officedocument.spreadsheetml.worksheet+xml"/>
  <Override PartName="/xl/drawings/drawing8.xml" ContentType="application/vnd.openxmlformats-officedocument.drawing+xml"/>
  <Override PartName="/xl/worksheets/sheet12.xml" ContentType="application/vnd.openxmlformats-officedocument.spreadsheetml.worksheet+xml"/>
  <Override PartName="/xl/drawings/drawing9.xml" ContentType="application/vnd.openxmlformats-officedocument.drawing+xml"/>
  <Override PartName="/xl/worksheets/sheet1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Country_Leaderboard" sheetId="2" state="visible" r:id="rId2"/>
    <sheet xmlns:r="http://schemas.openxmlformats.org/officeDocument/2006/relationships" name="Historical_Trend" sheetId="3" state="visible" r:id="rId3"/>
    <sheet xmlns:r="http://schemas.openxmlformats.org/officeDocument/2006/relationships" name="Manufacturing_Trade" sheetId="4" state="visible" r:id="rId4"/>
    <sheet xmlns:r="http://schemas.openxmlformats.org/officeDocument/2006/relationships" name="Battery_Supply_Chain" sheetId="5" state="visible" r:id="rId5"/>
    <sheet xmlns:r="http://schemas.openxmlformats.org/officeDocument/2006/relationships" name="Forecast_2035" sheetId="6" state="visible" r:id="rId6"/>
    <sheet xmlns:r="http://schemas.openxmlformats.org/officeDocument/2006/relationships" name="Oil_Electricity_Impact" sheetId="7" state="visible" r:id="rId7"/>
    <sheet xmlns:r="http://schemas.openxmlformats.org/officeDocument/2006/relationships" name="Trucks_Buses_2W3W" sheetId="8" state="visible" r:id="rId8"/>
    <sheet xmlns:r="http://schemas.openxmlformats.org/officeDocument/2006/relationships" name="Market_Segmentation" sheetId="9" state="visible" r:id="rId9"/>
    <sheet xmlns:r="http://schemas.openxmlformats.org/officeDocument/2006/relationships" name="Charging_Infrastructure" sheetId="10" state="visible" r:id="rId10"/>
    <sheet xmlns:r="http://schemas.openxmlformats.org/officeDocument/2006/relationships" name="Affordability_Running_Costs" sheetId="11" state="visible" r:id="rId11"/>
    <sheet xmlns:r="http://schemas.openxmlformats.org/officeDocument/2006/relationships" name="Battery_Recycling_Secondlife" sheetId="12" state="visible" r:id="rId12"/>
    <sheet xmlns:r="http://schemas.openxmlformats.org/officeDocument/2006/relationships" name="Sources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$#,##0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6B7280"/>
      <sz val="10"/>
    </font>
    <font>
      <name val="Calibri"/>
      <b val="1"/>
      <color rgb="001B2A4A"/>
      <sz val="13"/>
    </font>
    <font>
      <name val="Calibri"/>
      <color rgb="006B7280"/>
      <sz val="9"/>
    </font>
    <font>
      <name val="Calibri"/>
      <b val="1"/>
      <color rgb="002E6F95"/>
      <sz val="20"/>
    </font>
    <font>
      <name val="Calibri"/>
      <i val="1"/>
      <color rgb="006B7280"/>
      <sz val="8"/>
    </font>
    <font>
      <name val="Calibri"/>
      <b val="1"/>
      <color rgb="002E6F95"/>
      <sz val="10"/>
    </font>
    <font>
      <name val="Calibri"/>
      <sz val="10"/>
    </font>
    <font>
      <name val="Calibri"/>
      <b val="1"/>
      <color rgb="00FFFFFF"/>
      <sz val="10"/>
    </font>
    <font>
      <name val="Calibri"/>
      <i val="1"/>
      <color rgb="006B7280"/>
      <sz val="9"/>
    </font>
    <font>
      <name val="Calibri"/>
      <b val="1"/>
      <color rgb="001B2A4A"/>
      <sz val="12"/>
    </font>
    <font>
      <name val="Calibri"/>
      <sz val="9"/>
    </font>
    <font>
      <name val="Calibri"/>
      <b val="1"/>
      <sz val="9"/>
    </font>
    <font>
      <name val="Calibri"/>
      <color rgb="000563C1"/>
      <sz val="10"/>
      <u val="single"/>
    </font>
    <font>
      <name val="Calibri"/>
      <b val="1"/>
      <color rgb="001B2A4A"/>
      <sz val="11"/>
    </font>
  </fonts>
  <fills count="6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2F5F7"/>
      </patternFill>
    </fill>
    <fill>
      <patternFill patternType="solid">
        <fgColor rgb="002E6F95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FFFFF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0" borderId="0" applyAlignment="1" pivotButton="0" quotePrefix="0" xfId="0">
      <alignment horizontal="left" inden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6" fillId="0" borderId="0" pivotButton="0" quotePrefix="0" xfId="0"/>
    <xf numFmtId="0" fontId="9" fillId="4" borderId="1" applyAlignment="1" pivotButton="0" quotePrefix="0" xfId="0">
      <alignment horizontal="center" vertical="center" wrapText="1"/>
    </xf>
    <xf numFmtId="0" fontId="8" fillId="5" borderId="0" applyAlignment="1" pivotButton="0" quotePrefix="0" xfId="0">
      <alignment vertical="center"/>
    </xf>
    <xf numFmtId="3" fontId="8" fillId="5" borderId="0" applyAlignment="1" pivotButton="0" quotePrefix="0" xfId="0">
      <alignment vertical="center"/>
    </xf>
    <xf numFmtId="9" fontId="8" fillId="5" borderId="0" applyAlignment="1" pivotButton="0" quotePrefix="0" xfId="0">
      <alignment vertical="center"/>
    </xf>
    <xf numFmtId="0" fontId="8" fillId="3" borderId="0" applyAlignment="1" pivotButton="0" quotePrefix="0" xfId="0">
      <alignment vertical="center"/>
    </xf>
    <xf numFmtId="3" fontId="8" fillId="3" borderId="0" applyAlignment="1" pivotButton="0" quotePrefix="0" xfId="0">
      <alignment vertical="center"/>
    </xf>
    <xf numFmtId="9" fontId="8" fillId="3" borderId="0" applyAlignment="1" pivotButton="0" quotePrefix="0" xfId="0">
      <alignment vertical="center"/>
    </xf>
    <xf numFmtId="164" fontId="8" fillId="5" borderId="0" applyAlignment="1" pivotButton="0" quotePrefix="0" xfId="0">
      <alignment vertical="center"/>
    </xf>
    <xf numFmtId="164" fontId="8" fillId="3" borderId="0" applyAlignment="1" pivotButton="0" quotePrefix="0" xfId="0">
      <alignment vertical="center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6" fillId="0" borderId="0" applyAlignment="1" pivotButton="0" quotePrefix="0" xfId="0">
      <alignment vertical="top" wrapText="1"/>
    </xf>
    <xf numFmtId="2" fontId="8" fillId="5" borderId="0" applyAlignment="1" pivotButton="0" quotePrefix="0" xfId="0">
      <alignment vertical="center"/>
    </xf>
    <xf numFmtId="2" fontId="8" fillId="3" borderId="0" applyAlignment="1" pivotButton="0" quotePrefix="0" xfId="0">
      <alignment vertical="center"/>
    </xf>
    <xf numFmtId="165" fontId="8" fillId="5" borderId="0" applyAlignment="1" pivotButton="0" quotePrefix="0" xfId="0">
      <alignment vertical="center"/>
    </xf>
    <xf numFmtId="165" fontId="8" fillId="3" borderId="0" applyAlignment="1" pivotButton="0" quotePrefix="0" xfId="0">
      <alignment vertical="center"/>
    </xf>
    <xf numFmtId="0" fontId="15" fillId="0" borderId="0" pivotButton="0" quotePrefix="0" xfId="0"/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Electric-Car Markets by 2025 Sales (units)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'Country_Leaderboard'!D4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'Country_Leaderboard'!$B$5:$B$16</f>
            </numRef>
          </cat>
          <val>
            <numRef>
              <f>'Country_Leaderboard'!$D$5:$D$16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 sold, 2025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Global Electric Car Sales (million units)</a:t>
            </a:r>
          </a:p>
        </rich>
      </tx>
    </title>
    <plotArea>
      <lineChart>
        <grouping val="standard"/>
        <ser>
          <idx val="0"/>
          <order val="0"/>
          <tx>
            <strRef>
              <f>'Historical_Trend'!B4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'Historical_Trend'!$A$5:$A$11</f>
            </numRef>
          </cat>
          <val>
            <numRef>
              <f>'Historical_Trend'!$B$5:$B$11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Million units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Global EV Sales Share of Total Car Market</a:t>
            </a:r>
          </a:p>
        </rich>
      </tx>
    </title>
    <plotArea>
      <lineChart>
        <grouping val="standard"/>
        <ser>
          <idx val="0"/>
          <order val="0"/>
          <tx>
            <strRef>
              <f>'Historical_Trend'!C4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'Historical_Trend'!$A$5:$A$11</f>
            </numRef>
          </cat>
          <val>
            <numRef>
              <f>'Historical_Trend'!$C$5:$C$11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Share of Global EV Production, 2025</a:t>
            </a:r>
          </a:p>
        </rich>
      </tx>
    </title>
    <plotArea>
      <pieChart>
        <varyColors val="1"/>
        <ser>
          <idx val="0"/>
          <order val="0"/>
          <tx>
            <strRef>
              <f>'Manufacturing_Trade'!B4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'Manufacturing_Trade'!$A$5:$A$6</f>
            </numRef>
          </cat>
          <val>
            <numRef>
              <f>'Manufacturing_Trade'!$B$5:$B$6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Battery-Cell Production Share, 2025</a:t>
            </a:r>
          </a:p>
        </rich>
      </tx>
    </title>
    <plotArea>
      <pieChart>
        <varyColors val="1"/>
        <ser>
          <idx val="0"/>
          <order val="0"/>
          <tx>
            <strRef>
              <f>'Battery_Supply_Chain'!B4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'Battery_Supply_Chain'!$A$5:$A$6</f>
            </numRef>
          </cat>
          <val>
            <numRef>
              <f>'Battery_Supply_Chain'!$B$5:$B$6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2025 vs 2035F Sales Share by Market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'Forecast_2035'!B4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'Forecast_2035'!$A$5:$A$8</f>
            </numRef>
          </cat>
          <val>
            <numRef>
              <f>'Forecast_2035'!$B$5:$B$8</f>
            </numRef>
          </val>
        </ser>
        <ser>
          <idx val="1"/>
          <order val="1"/>
          <tx>
            <strRef>
              <f>'Forecast_2035'!C4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'Forecast_2035'!$A$5:$A$8</f>
            </numRef>
          </cat>
          <val>
            <numRef>
              <f>'Forecast_2035'!$C$5:$C$8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Powertrain Mix, 2025</a:t>
            </a:r>
          </a:p>
        </rich>
      </tx>
    </title>
    <plotArea>
      <pieChart>
        <varyColors val="1"/>
        <ser>
          <idx val="0"/>
          <order val="0"/>
          <tx>
            <strRef>
              <f>'Market_Segmentation'!B5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'Market_Segmentation'!$A$6:$A$7</f>
            </numRef>
          </cat>
          <val>
            <numRef>
              <f>'Market_Segmentation'!$B$6:$B$7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Manufacturer Origin Share, 2025</a:t>
            </a:r>
          </a:p>
        </rich>
      </tx>
    </title>
    <plotArea>
      <pieChart>
        <varyColors val="1"/>
        <ser>
          <idx val="0"/>
          <order val="0"/>
          <tx>
            <strRef>
              <f>'Market_Segmentation'!B11</f>
            </strRef>
          </tx>
          <spPr>
            <a:ln xmlns:a="http://schemas.openxmlformats.org/drawingml/2006/main">
              <a:prstDash val="solid"/>
            </a:ln>
          </spPr>
          <cat>
            <numRef>
              <f>'Market_Segmentation'!$A$12:$A$15</f>
            </numRef>
          </cat>
          <val>
            <numRef>
              <f>'Market_Segmentation'!$B$12:$B$15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9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Regional Distribution of Global Sales, 2025</a:t>
            </a:r>
          </a:p>
        </rich>
      </tx>
    </title>
    <plotArea>
      <pieChart>
        <varyColors val="1"/>
        <ser>
          <idx val="0"/>
          <order val="0"/>
          <tx>
            <strRef>
              <f>'Market_Segmentation'!B19</f>
            </strRef>
          </tx>
          <spPr>
            <a:ln xmlns:a="http://schemas.openxmlformats.org/drawingml/2006/main">
              <a:prstDash val="solid"/>
            </a:ln>
          </spPr>
          <cat>
            <numRef>
              <f>'Market_Segmentation'!$A$20:$A$29</f>
            </numRef>
          </cat>
          <val>
            <numRef>
              <f>'Market_Segmentation'!$B$20:$B$29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10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Public Charging Points by Country, 2025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'Charging_Infrastructure'!B18</f>
            </strRef>
          </tx>
          <spPr>
            <a:ln xmlns:a="http://schemas.openxmlformats.org/drawingml/2006/main">
              <a:prstDash val="solid"/>
            </a:ln>
          </spPr>
          <cat>
            <numRef>
              <f>'Charging_Infrastructure'!$A$19:$A$27</f>
            </numRef>
          </cat>
          <val>
            <numRef>
              <f>'Charging_Infrastructure'!$B$19:$B$27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11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 BEV-vs-ICE Running-Cost Saving, 2025 (USD)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'Affordability_Running_Costs'!B5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'Affordability_Running_Costs'!$A$6:$A$8</f>
            </numRef>
          </cat>
          <val>
            <numRef>
              <f>'Affordability_Running_Costs'!$B$6:$B$8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1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Global End-of-Life Battery Availability (GWh)</a:t>
            </a:r>
          </a:p>
        </rich>
      </tx>
    </title>
    <plotArea>
      <lineChart>
        <grouping val="standard"/>
        <ser>
          <idx val="0"/>
          <order val="0"/>
          <tx>
            <strRef>
              <f>'Battery_Recycling_Secondlife'!B5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'Battery_Recycling_Secondlife'!$A$6:$A$8</f>
            </numRef>
          </cat>
          <val>
            <numRef>
              <f>'Battery_Recycling_Secondlife'!$B$6:$B$8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EU Minimum Recycled-Content Targets by Metal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'Battery_Recycling_Secondlife'!B24</f>
            </strRef>
          </tx>
          <spPr>
            <a:ln xmlns:a="http://schemas.openxmlformats.org/drawingml/2006/main">
              <a:prstDash val="solid"/>
            </a:ln>
          </spPr>
          <cat>
            <numRef>
              <f>'Battery_Recycling_Secondlife'!$A$25:$A$28</f>
            </numRef>
          </cat>
          <val>
            <numRef>
              <f>'Battery_Recycling_Secondlife'!$B$25:$B$28</f>
            </numRef>
          </val>
        </ser>
        <ser>
          <idx val="1"/>
          <order val="1"/>
          <tx>
            <strRef>
              <f>'Battery_Recycling_Secondlife'!C24</f>
            </strRef>
          </tx>
          <spPr>
            <a:ln xmlns:a="http://schemas.openxmlformats.org/drawingml/2006/main">
              <a:prstDash val="solid"/>
            </a:ln>
          </spPr>
          <cat>
            <numRef>
              <f>'Battery_Recycling_Secondlife'!$A$25:$A$28</f>
            </numRef>
          </cat>
          <val>
            <numRef>
              <f>'Battery_Recycling_Secondlife'!$C$25:$C$28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chart" Target="/xl/charts/chart3.xml" Id="rId2"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6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7.xml" Id="rId1"/><Relationship Type="http://schemas.openxmlformats.org/officeDocument/2006/relationships/chart" Target="/xl/charts/chart8.xml" Id="rId2"/><Relationship Type="http://schemas.openxmlformats.org/officeDocument/2006/relationships/chart" Target="/xl/charts/chart9.xml" Id="rId3"/></Relationships>
</file>

<file path=xl/drawings/_rels/drawing7.xml.rels><Relationships xmlns="http://schemas.openxmlformats.org/package/2006/relationships"><Relationship Type="http://schemas.openxmlformats.org/officeDocument/2006/relationships/chart" Target="/xl/charts/chart10.xml" Id="rId1"/></Relationships>
</file>

<file path=xl/drawings/_rels/drawing8.xml.rels><Relationships xmlns="http://schemas.openxmlformats.org/package/2006/relationships"><Relationship Type="http://schemas.openxmlformats.org/officeDocument/2006/relationships/chart" Target="/xl/charts/chart11.xml" Id="rId1"/></Relationships>
</file>

<file path=xl/drawings/_rels/drawing9.xml.rels><Relationships xmlns="http://schemas.openxmlformats.org/package/2006/relationships"><Relationship Type="http://schemas.openxmlformats.org/officeDocument/2006/relationships/chart" Target="/xl/charts/chart12.xml" Id="rId1"/><Relationship Type="http://schemas.openxmlformats.org/officeDocument/2006/relationships/chart" Target="/xl/charts/chart13.xml" Id="rId2"/></Relationships>
</file>

<file path=xl/drawings/drawing1.xml><?xml version="1.0" encoding="utf-8"?>
<wsDr xmlns="http://schemas.openxmlformats.org/drawingml/2006/spreadsheetDrawing">
  <oneCellAnchor>
    <from>
      <col>10</col>
      <colOff>0</colOff>
      <row>3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5</col>
      <colOff>0</colOff>
      <row>3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20</row>
      <rowOff>0</rowOff>
    </from>
    <ext cx="720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3</row>
      <rowOff>0</rowOff>
    </from>
    <ext cx="50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3</col>
      <colOff>0</colOff>
      <row>3</row>
      <rowOff>0</rowOff>
    </from>
    <ext cx="50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10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3</col>
      <colOff>0</colOff>
      <row>3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9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17</row>
      <rowOff>0</rowOff>
    </from>
    <ext cx="504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5</col>
      <colOff>0</colOff>
      <row>16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8.xml><?xml version="1.0" encoding="utf-8"?>
<wsDr xmlns="http://schemas.openxmlformats.org/drawingml/2006/spreadsheetDrawing">
  <oneCellAnchor>
    <from>
      <col>4</col>
      <colOff>0</colOff>
      <row>3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9.xml><?xml version="1.0" encoding="utf-8"?>
<wsDr xmlns="http://schemas.openxmlformats.org/drawingml/2006/spreadsheetDrawing">
  <oneCellAnchor>
    <from>
      <col>3</col>
      <colOff>0</colOff>
      <row>3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22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ountryLeaderboard" displayName="CountryLeaderboard" ref="A4:I30" headerRowCount="1">
  <autoFilter ref="A4:I30"/>
  <tableColumns count="9">
    <tableColumn id="1" name="Rank"/>
    <tableColumn id="2" name="Country"/>
    <tableColumn id="3" name="Region"/>
    <tableColumn id="4" name="2025 Sales (units)"/>
    <tableColumn id="5" name="Sales Share (%)"/>
    <tableColumn id="6" name="YoY Growth (%)"/>
    <tableColumn id="7" name="Fleet Stock Share (%)"/>
    <tableColumn id="8" name="BEV Share of EV Sales (%)"/>
    <tableColumn id="9" name="Note"/>
  </tableColumns>
  <tableStyleInfo name="TableStyleMedium2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3.xml.rels><Relationships xmlns="http://schemas.openxmlformats.org/package/2006/relationships"><Relationship Type="http://schemas.openxmlformats.org/officeDocument/2006/relationships/hyperlink" Target="https://www.iea.org/reports/global-ev-outlook-2026" TargetMode="External" Id="rId1"/><Relationship Type="http://schemas.openxmlformats.org/officeDocument/2006/relationships/hyperlink" Target="https://iea.blob.core.windows.net/assets/857aa690-2a43-453f-9f12-147cc8f0a1dd/GlobalEVOutlook2026.pdf" TargetMode="External" Id="rId2"/><Relationship Type="http://schemas.openxmlformats.org/officeDocument/2006/relationships/hyperlink" Target="https://www.iea.org/reports/global-ev-outlook-2026/executive-summary" TargetMode="External" Id="rId3"/><Relationship Type="http://schemas.openxmlformats.org/officeDocument/2006/relationships/hyperlink" Target="https://www.iea.org/reports/global-ev-outlook-2026/trends-in-electric-cars" TargetMode="External" Id="rId4"/><Relationship Type="http://schemas.openxmlformats.org/officeDocument/2006/relationships/hyperlink" Target="https://www.iea.org/reports/global-ev-outlook-2026/trends-in-other-ev-modes" TargetMode="External" Id="rId5"/><Relationship Type="http://schemas.openxmlformats.org/officeDocument/2006/relationships/hyperlink" Target="https://www.iea.org/reports/global-ev-outlook-2026/outlook-for-electric-mobility-chap-9-11" TargetMode="External" Id="rId6"/><Relationship Type="http://schemas.openxmlformats.org/officeDocument/2006/relationships/hyperlink" Target="https://www.iea.org/reports/global-ev-outlook-2026/electric-vehicle-batteries" TargetMode="External" Id="rId7"/><Relationship Type="http://schemas.openxmlformats.org/officeDocument/2006/relationships/hyperlink" Target="https://www.iea.org/reports/global-ev-outlook-2026/electric-vehicle-charging-chap-6-and-10" TargetMode="External" Id="rId8"/><Relationship Type="http://schemas.openxmlformats.org/officeDocument/2006/relationships/hyperlink" Target="https://www.iea.org/reports/global-ev-outlook-2026/manufacturing-and-trade" TargetMode="External" Id="rId9"/><Relationship Type="http://schemas.openxmlformats.org/officeDocument/2006/relationships/hyperlink" Target="https://www.spglobal.com/automotive-insights/en/blogs/2026/05/why-battery-recyclers-should-manage-growth-with-caution" TargetMode="External" Id="rId10"/><Relationship Type="http://schemas.openxmlformats.org/officeDocument/2006/relationships/hyperlink" Target="https://www.bestmag.co.uk/?p=52845" TargetMode="External" Id="rId11"/><Relationship Type="http://schemas.openxmlformats.org/officeDocument/2006/relationships/hyperlink" Target="https://eur-lex.europa.eu/summary/EN/LEGISSUM:4704179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26" customWidth="1" min="5" max="5"/>
    <col width="14" customWidth="1" min="6" max="6"/>
    <col width="14" customWidth="1" min="7" max="7"/>
    <col width="14" customWidth="1" min="8" max="8"/>
  </cols>
  <sheetData>
    <row r="1" ht="34" customHeight="1">
      <c r="A1" s="1" t="inlineStr">
        <is>
          <t>Global EV Market Pulse — 2026 Edition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Electric-vehicle production, sales, trade &amp; forecast intelligence, built on the IEA Global EV Outlook 2026</t>
        </is>
      </c>
    </row>
    <row r="4">
      <c r="A4" s="4" t="inlineStr">
        <is>
          <t>Key Global Indicators — 2025</t>
        </is>
      </c>
    </row>
    <row r="5" ht="14" customHeight="1">
      <c r="A5" s="5" t="inlineStr">
        <is>
          <t>Global electric car sales, 2025</t>
        </is>
      </c>
      <c r="B5" s="6" t="n"/>
      <c r="C5" s="6" t="n"/>
      <c r="E5" s="5" t="inlineStr">
        <is>
          <t>Global sales share, 2025</t>
        </is>
      </c>
      <c r="F5" s="6" t="n"/>
      <c r="G5" s="6" t="n"/>
    </row>
    <row r="6" ht="26" customHeight="1">
      <c r="A6" s="7" t="inlineStr">
        <is>
          <t>20.4 million</t>
        </is>
      </c>
      <c r="B6" s="6" t="n"/>
      <c r="C6" s="6" t="n"/>
      <c r="E6" s="7" t="inlineStr">
        <is>
          <t>25%</t>
        </is>
      </c>
      <c r="F6" s="6" t="n"/>
      <c r="G6" s="6" t="n"/>
    </row>
    <row r="7">
      <c r="A7" s="8" t="inlineStr">
        <is>
          <t>+20% YoY</t>
        </is>
      </c>
      <c r="B7" s="6" t="n"/>
      <c r="C7" s="6" t="n"/>
      <c r="E7" s="8" t="inlineStr">
        <is>
          <t>1 in 4 new cars sold</t>
        </is>
      </c>
      <c r="F7" s="6" t="n"/>
      <c r="G7" s="6" t="n"/>
    </row>
    <row r="8" ht="14" customHeight="1">
      <c r="A8" s="5" t="inlineStr">
        <is>
          <t>China sales share, 2025</t>
        </is>
      </c>
      <c r="B8" s="6" t="n"/>
      <c r="C8" s="6" t="n"/>
      <c r="E8" s="5" t="inlineStr">
        <is>
          <t>Global EV production, 2025</t>
        </is>
      </c>
      <c r="F8" s="6" t="n"/>
      <c r="G8" s="6" t="n"/>
    </row>
    <row r="9" ht="26" customHeight="1">
      <c r="A9" s="7" t="inlineStr">
        <is>
          <t>≈55%</t>
        </is>
      </c>
      <c r="B9" s="6" t="n"/>
      <c r="C9" s="6" t="n"/>
      <c r="E9" s="7" t="inlineStr">
        <is>
          <t>≈22 million</t>
        </is>
      </c>
      <c r="F9" s="6" t="n"/>
      <c r="G9" s="6" t="n"/>
    </row>
    <row r="10">
      <c r="A10" s="8" t="inlineStr">
        <is>
          <t>13m+ cars sold, world's largest EV market</t>
        </is>
      </c>
      <c r="B10" s="6" t="n"/>
      <c r="C10" s="6" t="n"/>
      <c r="E10" s="8" t="inlineStr">
        <is>
          <t>+25% YoY, China = ~75% of output</t>
        </is>
      </c>
      <c r="F10" s="6" t="n"/>
      <c r="G10" s="6" t="n"/>
    </row>
    <row r="11" ht="14" customHeight="1">
      <c r="A11" s="5" t="inlineStr">
        <is>
          <t>China share of battery-cell production</t>
        </is>
      </c>
      <c r="B11" s="6" t="n"/>
      <c r="C11" s="6" t="n"/>
      <c r="E11" s="5" t="inlineStr">
        <is>
          <t>Oil displaced by EVs, 2025</t>
        </is>
      </c>
      <c r="F11" s="6" t="n"/>
      <c r="G11" s="6" t="n"/>
    </row>
    <row r="12" ht="26" customHeight="1">
      <c r="A12" s="7" t="inlineStr">
        <is>
          <t>82%</t>
        </is>
      </c>
      <c r="B12" s="6" t="n"/>
      <c r="C12" s="6" t="n"/>
      <c r="E12" s="7" t="inlineStr">
        <is>
          <t>1.7 mb/d</t>
        </is>
      </c>
      <c r="F12" s="6" t="n"/>
      <c r="G12" s="6" t="n"/>
    </row>
    <row r="13">
      <c r="A13" s="8" t="inlineStr">
        <is>
          <t>Nearly all cells made in China, Korea or Japan</t>
        </is>
      </c>
      <c r="B13" s="6" t="n"/>
      <c r="C13" s="6" t="n"/>
      <c r="E13" s="8" t="inlineStr">
        <is>
          <t>Rising to ~5 mb/d globally by 2030F</t>
        </is>
      </c>
      <c r="F13" s="6" t="n"/>
      <c r="G13" s="6" t="n"/>
    </row>
    <row r="14" ht="14" customHeight="1">
      <c r="A14" s="5" t="inlineStr">
        <is>
          <t>Global EV fleet, 2035F</t>
        </is>
      </c>
      <c r="B14" s="6" t="n"/>
      <c r="C14" s="6" t="n"/>
      <c r="E14" s="5" t="inlineStr">
        <is>
          <t>Global sales share, 2035F</t>
        </is>
      </c>
      <c r="F14" s="6" t="n"/>
      <c r="G14" s="6" t="n"/>
    </row>
    <row r="15" ht="26" customHeight="1">
      <c r="A15" s="7" t="inlineStr">
        <is>
          <t>510 million</t>
        </is>
      </c>
      <c r="B15" s="6" t="n"/>
      <c r="C15" s="6" t="n"/>
      <c r="E15" s="7" t="inlineStr">
        <is>
          <t>≈50%</t>
        </is>
      </c>
      <c r="F15" s="6" t="n"/>
      <c r="G15" s="6" t="n"/>
    </row>
    <row r="16">
      <c r="A16" s="8" t="inlineStr">
        <is>
          <t>6x the 2025 fleet, ex 2/3-wheelers</t>
        </is>
      </c>
      <c r="B16" s="6" t="n"/>
      <c r="C16" s="6" t="n"/>
      <c r="E16" s="8" t="inlineStr">
        <is>
          <t>IEA exploratory scenarios</t>
        </is>
      </c>
      <c r="F16" s="6" t="n"/>
      <c r="G16" s="6" t="n"/>
    </row>
    <row r="18">
      <c r="A18" s="4" t="inlineStr">
        <is>
          <t>How this workbook is organised</t>
        </is>
      </c>
    </row>
    <row r="19">
      <c r="A19" s="9" t="inlineStr">
        <is>
          <t>▸ Country_Leaderboard</t>
        </is>
      </c>
      <c r="B19" s="10" t="inlineStr">
        <is>
          <t>2025 sales, sales share, YoY growth and stock share for 26 countries, ranked.</t>
        </is>
      </c>
    </row>
    <row r="20">
      <c r="A20" s="9" t="inlineStr">
        <is>
          <t>▸ Historical_Trend</t>
        </is>
      </c>
      <c r="B20" s="10" t="inlineStr">
        <is>
          <t>Global electric-car sales, 2020-2026F, with sales-share overlay.</t>
        </is>
      </c>
    </row>
    <row r="21">
      <c r="A21" s="9" t="inlineStr">
        <is>
          <t>▸ Manufacturing_Trade</t>
        </is>
      </c>
      <c r="B21" s="10" t="inlineStr">
        <is>
          <t>Where EVs are produced, exported and imported.</t>
        </is>
      </c>
    </row>
    <row r="22">
      <c r="A22" s="9" t="inlineStr">
        <is>
          <t>▸ Battery_Supply_Chain</t>
        </is>
      </c>
      <c r="B22" s="10" t="inlineStr">
        <is>
          <t>Battery-cell production concentration by country/region.</t>
        </is>
      </c>
    </row>
    <row r="23">
      <c r="A23" s="9" t="inlineStr">
        <is>
          <t>▸ Market_Segmentation</t>
        </is>
      </c>
      <c r="B23" s="10" t="inlineStr">
        <is>
          <t>Powertrain mix, manufacturer origin and regional sales split.</t>
        </is>
      </c>
    </row>
    <row r="24">
      <c r="A24" s="9" t="inlineStr">
        <is>
          <t>▸ Forecast_2035</t>
        </is>
      </c>
      <c r="B24" s="10" t="inlineStr">
        <is>
          <t>IEA exploratory-scenario outlook to 2030/2035 by market.</t>
        </is>
      </c>
    </row>
    <row r="25">
      <c r="A25" s="9" t="inlineStr">
        <is>
          <t>▸ Oil_Electricity_Impact</t>
        </is>
      </c>
      <c r="B25" s="10" t="inlineStr">
        <is>
          <t>Oil displacement and electricity-demand impact of EV adoption.</t>
        </is>
      </c>
    </row>
    <row r="26">
      <c r="A26" s="9" t="inlineStr">
        <is>
          <t>▸ Trucks_Buses_2W3W</t>
        </is>
      </c>
      <c r="B26" s="10" t="inlineStr">
        <is>
          <t>Electrification trends beyond passenger cars.</t>
        </is>
      </c>
    </row>
    <row r="27">
      <c r="A27" s="9" t="inlineStr">
        <is>
          <t>▸ Charging_Infrastructure</t>
        </is>
      </c>
      <c r="B27" s="10" t="inlineStr">
        <is>
          <t>Private/public charging deployment by country and the 2035 outlook.</t>
        </is>
      </c>
    </row>
    <row r="28">
      <c r="A28" s="9" t="inlineStr">
        <is>
          <t>▸ Affordability_Running_Costs</t>
        </is>
      </c>
      <c r="B28" s="10" t="inlineStr">
        <is>
          <t>BEV-vs-ICE annual running-cost savings by market.</t>
        </is>
      </c>
    </row>
    <row r="29">
      <c r="A29" s="9" t="inlineStr">
        <is>
          <t>▸ Battery_Recycling_Secondlife</t>
        </is>
      </c>
      <c r="B29" s="10" t="inlineStr">
        <is>
          <t>End-of-life battery volumes, EU recycled-content rules (non-IEA sources).</t>
        </is>
      </c>
    </row>
    <row r="30">
      <c r="A30" s="9" t="inlineStr">
        <is>
          <t>▸ Sources</t>
        </is>
      </c>
      <c r="B30" s="10" t="inlineStr">
        <is>
          <t>Full citation trail — every figure traces back to a report chapter or page.</t>
        </is>
      </c>
    </row>
    <row r="32">
      <c r="A32" s="11" t="inlineStr">
        <is>
          <t>Source: IEA (2026), Global EV Outlook 2026, IEA, Paris, https://www.iea.org/reports/global-ev-outlook-2026, Licence: CC BY 4.0  |  Workbook generated 2026-09-13 for the Global EV Market Pulse project.</t>
        </is>
      </c>
    </row>
  </sheetData>
  <mergeCells count="31">
    <mergeCell ref="B24:H24"/>
    <mergeCell ref="E9:G9"/>
    <mergeCell ref="B30:H30"/>
    <mergeCell ref="A1:H1"/>
    <mergeCell ref="A12:C12"/>
    <mergeCell ref="E15:G15"/>
    <mergeCell ref="B20:H20"/>
    <mergeCell ref="E6:G6"/>
    <mergeCell ref="B26:H26"/>
    <mergeCell ref="E11:G11"/>
    <mergeCell ref="A5:C5"/>
    <mergeCell ref="A8:C8"/>
    <mergeCell ref="A14:C14"/>
    <mergeCell ref="B25:H25"/>
    <mergeCell ref="B22:H22"/>
    <mergeCell ref="B27:H27"/>
    <mergeCell ref="B21:H21"/>
    <mergeCell ref="A2:H2"/>
    <mergeCell ref="A9:C9"/>
    <mergeCell ref="E12:G12"/>
    <mergeCell ref="A15:C15"/>
    <mergeCell ref="A32:H32"/>
    <mergeCell ref="B23:H23"/>
    <mergeCell ref="A11:C11"/>
    <mergeCell ref="E14:G14"/>
    <mergeCell ref="E5:G5"/>
    <mergeCell ref="A6:C6"/>
    <mergeCell ref="E8:G8"/>
    <mergeCell ref="B29:H29"/>
    <mergeCell ref="B19:H19"/>
    <mergeCell ref="B28:H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16" customWidth="1" min="3" max="3"/>
    <col width="16" customWidth="1" min="4" max="4"/>
    <col width="14" customWidth="1" min="5" max="5"/>
    <col width="14" customWidth="1" min="6" max="6"/>
    <col width="16" customWidth="1" min="7" max="7"/>
    <col width="18" customWidth="1" min="8" max="8"/>
    <col width="45" customWidth="1" min="9" max="9"/>
  </cols>
  <sheetData>
    <row r="1" ht="34" customHeight="1">
      <c r="A1" s="1" t="inlineStr">
        <is>
          <t>Country Leaderboard — Electric Car Sales, 2025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Ranked by 2025 sales/share; blank cells mean the report gives a share or trend but not an absolute count</t>
        </is>
      </c>
    </row>
    <row r="4" ht="30" customHeight="1">
      <c r="A4" s="12" t="inlineStr">
        <is>
          <t>Rank</t>
        </is>
      </c>
      <c r="B4" s="12" t="inlineStr">
        <is>
          <t>Country</t>
        </is>
      </c>
      <c r="C4" s="12" t="inlineStr">
        <is>
          <t>Region</t>
        </is>
      </c>
      <c r="D4" s="12" t="inlineStr">
        <is>
          <t>2025 Sales (units)</t>
        </is>
      </c>
      <c r="E4" s="12" t="inlineStr">
        <is>
          <t>Sales Share (%)</t>
        </is>
      </c>
      <c r="F4" s="12" t="inlineStr">
        <is>
          <t>YoY Growth (%)</t>
        </is>
      </c>
      <c r="G4" s="12" t="inlineStr">
        <is>
          <t>Fleet Stock Share (%)</t>
        </is>
      </c>
      <c r="H4" s="12" t="inlineStr">
        <is>
          <t>BEV Share of EV Sales (%)</t>
        </is>
      </c>
      <c r="I4" s="12" t="inlineStr">
        <is>
          <t>Note</t>
        </is>
      </c>
    </row>
    <row r="5">
      <c r="A5" s="13" t="n">
        <v>1</v>
      </c>
      <c r="B5" s="13" t="inlineStr">
        <is>
          <t>China</t>
        </is>
      </c>
      <c r="C5" s="13" t="inlineStr">
        <is>
          <t>East Asia</t>
        </is>
      </c>
      <c r="D5" s="14" t="n">
        <v>13000000</v>
      </c>
      <c r="E5" s="15" t="n">
        <v>0.5479999999999999</v>
      </c>
      <c r="F5" s="15" t="n">
        <v>0.18</v>
      </c>
      <c r="G5" s="15" t="n">
        <v>0.13</v>
      </c>
      <c r="H5" s="15" t="n"/>
      <c r="I5" s="13" t="inlineStr">
        <is>
          <t>Sales &gt;13m, ~55% sales share, 44m EVs on the road (13% of fleet).</t>
        </is>
      </c>
    </row>
    <row r="6">
      <c r="A6" s="16" t="n">
        <v>2</v>
      </c>
      <c r="B6" s="16" t="inlineStr">
        <is>
          <t>United States</t>
        </is>
      </c>
      <c r="C6" s="16" t="inlineStr">
        <is>
          <t>North America</t>
        </is>
      </c>
      <c r="D6" s="17" t="n">
        <v>1500000</v>
      </c>
      <c r="E6" s="18" t="n">
        <v>0.1</v>
      </c>
      <c r="F6" s="18" t="n">
        <v>-0.03</v>
      </c>
      <c r="G6" s="18" t="n"/>
      <c r="H6" s="18" t="n"/>
      <c r="I6" s="16" t="inlineStr">
        <is>
          <t>Sales fell slightly on tax-credit expiry; Q4 2025 sales down 45% YoY.</t>
        </is>
      </c>
    </row>
    <row r="7">
      <c r="A7" s="13" t="n">
        <v>3</v>
      </c>
      <c r="B7" s="13" t="inlineStr">
        <is>
          <t>Germany</t>
        </is>
      </c>
      <c r="C7" s="13" t="inlineStr">
        <is>
          <t>Europe</t>
        </is>
      </c>
      <c r="D7" s="14" t="n">
        <v>850000</v>
      </c>
      <c r="E7" s="15" t="n">
        <v>0.3</v>
      </c>
      <c r="F7" s="15" t="n">
        <v>0.5</v>
      </c>
      <c r="G7" s="15" t="n"/>
      <c r="H7" s="15" t="n"/>
      <c r="I7" s="13" t="inlineStr">
        <is>
          <t>Largest EU market; record 850k sales, ~30% share, +50% YoY.</t>
        </is>
      </c>
    </row>
    <row r="8">
      <c r="A8" s="16" t="n">
        <v>4</v>
      </c>
      <c r="B8" s="16" t="inlineStr">
        <is>
          <t>United Kingdom *</t>
        </is>
      </c>
      <c r="C8" s="16" t="inlineStr">
        <is>
          <t>Europe</t>
        </is>
      </c>
      <c r="D8" s="17" t="n">
        <v>500000</v>
      </c>
      <c r="E8" s="18" t="n">
        <v>0.34</v>
      </c>
      <c r="F8" s="18" t="n">
        <v>0.25</v>
      </c>
      <c r="G8" s="18" t="n"/>
      <c r="H8" s="18" t="n"/>
      <c r="I8" s="16" t="inlineStr">
        <is>
          <t>Over 1-in-3 new cars electric (~34%); ~500k of these battery-electric (23% BEV share).</t>
        </is>
      </c>
    </row>
    <row r="9">
      <c r="A9" s="13" t="n">
        <v>5</v>
      </c>
      <c r="B9" s="13" t="inlineStr">
        <is>
          <t>Türkiye</t>
        </is>
      </c>
      <c r="C9" s="13" t="inlineStr">
        <is>
          <t>Europe</t>
        </is>
      </c>
      <c r="D9" s="14" t="n">
        <v>240000</v>
      </c>
      <c r="E9" s="15" t="n">
        <v>0.2</v>
      </c>
      <c r="F9" s="15" t="n">
        <v>1.3</v>
      </c>
      <c r="G9" s="15" t="n"/>
      <c r="H9" s="15" t="n">
        <v>0.8</v>
      </c>
      <c r="I9" s="13" t="inlineStr">
        <is>
          <t>4th-largest EV market in Europe; sales more than doubled YoY.</t>
        </is>
      </c>
    </row>
    <row r="10">
      <c r="A10" s="16" t="n">
        <v>6</v>
      </c>
      <c r="B10" s="16" t="inlineStr">
        <is>
          <t>Korea</t>
        </is>
      </c>
      <c r="C10" s="16" t="inlineStr">
        <is>
          <t>East Asia</t>
        </is>
      </c>
      <c r="D10" s="17" t="n">
        <v>200000</v>
      </c>
      <c r="E10" s="18" t="n">
        <v>0.11</v>
      </c>
      <c r="F10" s="18" t="n">
        <v>0.65</v>
      </c>
      <c r="G10" s="18" t="n"/>
      <c r="H10" s="18" t="n"/>
      <c r="I10" s="16" t="inlineStr">
        <is>
          <t>First time sales share reached double digits.</t>
        </is>
      </c>
    </row>
    <row r="11">
      <c r="A11" s="13" t="n">
        <v>7</v>
      </c>
      <c r="B11" s="13" t="inlineStr">
        <is>
          <t>Brazil</t>
        </is>
      </c>
      <c r="C11" s="13" t="inlineStr">
        <is>
          <t>Latin America</t>
        </is>
      </c>
      <c r="D11" s="14" t="n">
        <v>180000</v>
      </c>
      <c r="E11" s="15" t="n">
        <v>0.09</v>
      </c>
      <c r="F11" s="15" t="n">
        <v>0.38</v>
      </c>
      <c r="G11" s="15" t="n"/>
      <c r="H11" s="15" t="n">
        <v>0.45</v>
      </c>
      <c r="I11" s="13" t="inlineStr">
        <is>
          <t>Up from 6.5% share in 2024; ~85% of EVs sold were made in China.</t>
        </is>
      </c>
    </row>
    <row r="12">
      <c r="A12" s="16" t="n">
        <v>8</v>
      </c>
      <c r="B12" s="16" t="inlineStr">
        <is>
          <t>India</t>
        </is>
      </c>
      <c r="C12" s="16" t="inlineStr">
        <is>
          <t>South Asia</t>
        </is>
      </c>
      <c r="D12" s="17" t="n">
        <v>165000</v>
      </c>
      <c r="E12" s="18" t="n">
        <v>0.04</v>
      </c>
      <c r="F12" s="18" t="n">
        <v>0.75</v>
      </c>
      <c r="G12" s="18" t="n"/>
      <c r="H12" s="18" t="n"/>
      <c r="I12" s="16" t="inlineStr">
        <is>
          <t>~60% of sales from domestic makers Tata &amp; Mahindra.</t>
        </is>
      </c>
    </row>
    <row r="13">
      <c r="A13" s="13" t="n">
        <v>9</v>
      </c>
      <c r="B13" s="13" t="inlineStr">
        <is>
          <t>Thailand</t>
        </is>
      </c>
      <c r="C13" s="13" t="inlineStr">
        <is>
          <t>Southeast Asia</t>
        </is>
      </c>
      <c r="D13" s="14" t="n">
        <v>140000</v>
      </c>
      <c r="E13" s="15" t="n">
        <v>0.24</v>
      </c>
      <c r="F13" s="15" t="n">
        <v>0.7</v>
      </c>
      <c r="G13" s="15" t="n"/>
      <c r="H13" s="15" t="n"/>
      <c r="I13" s="13" t="inlineStr">
        <is>
          <t>2nd-largest SE Asia market; Thai-made EVs now 20% of the market.</t>
        </is>
      </c>
    </row>
    <row r="14">
      <c r="A14" s="16" t="n">
        <v>10</v>
      </c>
      <c r="B14" s="16" t="inlineStr">
        <is>
          <t>Japan</t>
        </is>
      </c>
      <c r="C14" s="16" t="inlineStr">
        <is>
          <t>East Asia</t>
        </is>
      </c>
      <c r="D14" s="17" t="n">
        <v>100000</v>
      </c>
      <c r="E14" s="18" t="n">
        <v>0.03</v>
      </c>
      <c r="F14" s="18" t="n">
        <v>0.02</v>
      </c>
      <c r="G14" s="18" t="n"/>
      <c r="H14" s="18" t="n"/>
      <c r="I14" s="16" t="inlineStr">
        <is>
          <t>Momentum weak for 2nd year running; HEVs still ~1/3 of sales.</t>
        </is>
      </c>
    </row>
    <row r="15">
      <c r="A15" s="13" t="n">
        <v>11</v>
      </c>
      <c r="B15" s="13" t="inlineStr">
        <is>
          <t>United Arab Emirates *</t>
        </is>
      </c>
      <c r="C15" s="13" t="inlineStr">
        <is>
          <t>Middle East</t>
        </is>
      </c>
      <c r="D15" s="14" t="n">
        <v>37500</v>
      </c>
      <c r="E15" s="15" t="n"/>
      <c r="F15" s="15" t="n"/>
      <c r="G15" s="15" t="n"/>
      <c r="H15" s="15" t="n"/>
      <c r="I15" s="13" t="inlineStr">
        <is>
          <t>Region's largest EV market; BYD now ~60% share vs Tesla ~15%.</t>
        </is>
      </c>
    </row>
    <row r="16">
      <c r="A16" s="16" t="n">
        <v>12</v>
      </c>
      <c r="B16" s="16" t="inlineStr">
        <is>
          <t>Uzbekistan *</t>
        </is>
      </c>
      <c r="C16" s="16" t="inlineStr">
        <is>
          <t>Eurasia</t>
        </is>
      </c>
      <c r="D16" s="17" t="n">
        <v>30000</v>
      </c>
      <c r="E16" s="18" t="n">
        <v>0.08</v>
      </c>
      <c r="F16" s="18" t="n"/>
      <c r="G16" s="18" t="n"/>
      <c r="H16" s="18" t="n"/>
      <c r="I16" s="16" t="inlineStr">
        <is>
          <t>Hosts a BYD/UzAuto joint-venture EV assembly plant.</t>
        </is>
      </c>
    </row>
    <row r="17">
      <c r="A17" s="13" t="n">
        <v>13</v>
      </c>
      <c r="B17" s="13" t="inlineStr">
        <is>
          <t>Uruguay</t>
        </is>
      </c>
      <c r="C17" s="13" t="inlineStr">
        <is>
          <t>Latin America</t>
        </is>
      </c>
      <c r="D17" s="14" t="n">
        <v>13500</v>
      </c>
      <c r="E17" s="15" t="n">
        <v>0.3</v>
      </c>
      <c r="F17" s="15" t="n">
        <v>1</v>
      </c>
      <c r="G17" s="15" t="n"/>
      <c r="H17" s="15" t="n"/>
      <c r="I17" s="13" t="inlineStr">
        <is>
          <t>Sales more than doubled; strongly BEV-skewed market.</t>
        </is>
      </c>
    </row>
    <row r="18">
      <c r="A18" s="16" t="n">
        <v>14</v>
      </c>
      <c r="B18" s="16" t="inlineStr">
        <is>
          <t>Egypt</t>
        </is>
      </c>
      <c r="C18" s="16" t="inlineStr">
        <is>
          <t>Africa</t>
        </is>
      </c>
      <c r="D18" s="17" t="n">
        <v>7900</v>
      </c>
      <c r="E18" s="18" t="n"/>
      <c r="F18" s="18" t="n"/>
      <c r="G18" s="18" t="n"/>
      <c r="H18" s="18" t="n"/>
      <c r="I18" s="16" t="inlineStr">
        <is>
          <t>Largest of Africa's three leading EV markets in 2025.</t>
        </is>
      </c>
    </row>
    <row r="19">
      <c r="A19" s="13" t="n">
        <v>15</v>
      </c>
      <c r="B19" s="13" t="inlineStr">
        <is>
          <t>Morocco</t>
        </is>
      </c>
      <c r="C19" s="13" t="inlineStr">
        <is>
          <t>Africa</t>
        </is>
      </c>
      <c r="D19" s="14" t="n">
        <v>5500</v>
      </c>
      <c r="E19" s="15" t="n"/>
      <c r="F19" s="15" t="n"/>
      <c r="G19" s="15" t="n"/>
      <c r="H19" s="15" t="n"/>
      <c r="I19" s="13" t="inlineStr">
        <is>
          <t>2nd-largest African EV market in 2025.</t>
        </is>
      </c>
    </row>
    <row r="20">
      <c r="A20" s="16" t="n">
        <v>16</v>
      </c>
      <c r="B20" s="16" t="inlineStr">
        <is>
          <t>South Africa</t>
        </is>
      </c>
      <c r="C20" s="16" t="inlineStr">
        <is>
          <t>Africa</t>
        </is>
      </c>
      <c r="D20" s="17" t="n">
        <v>3800</v>
      </c>
      <c r="E20" s="18" t="n">
        <v>0.01</v>
      </c>
      <c r="F20" s="18" t="n"/>
      <c r="G20" s="18" t="n"/>
      <c r="H20" s="18" t="n"/>
      <c r="I20" s="16" t="inlineStr">
        <is>
          <t>PHEVs are &gt;70% of the country's (small) EV sales.</t>
        </is>
      </c>
    </row>
    <row r="21">
      <c r="A21" s="13" t="n">
        <v>17</v>
      </c>
      <c r="B21" s="13" t="inlineStr">
        <is>
          <t>Norway</t>
        </is>
      </c>
      <c r="C21" s="13" t="inlineStr">
        <is>
          <t>Europe</t>
        </is>
      </c>
      <c r="D21" s="14" t="n"/>
      <c r="E21" s="15" t="n">
        <v>0.97</v>
      </c>
      <c r="F21" s="15" t="n"/>
      <c r="G21" s="15" t="n"/>
      <c r="H21" s="15" t="n">
        <v>0.98</v>
      </c>
      <c r="I21" s="13" t="inlineStr">
        <is>
          <t>World's highest EV sales share; &gt;1/3 of the total car stock is electric.</t>
        </is>
      </c>
    </row>
    <row r="22">
      <c r="A22" s="16" t="n">
        <v>18</v>
      </c>
      <c r="B22" s="16" t="inlineStr">
        <is>
          <t>Viet Nam</t>
        </is>
      </c>
      <c r="C22" s="16" t="inlineStr">
        <is>
          <t>Southeast Asia</t>
        </is>
      </c>
      <c r="D22" s="17" t="n"/>
      <c r="E22" s="18" t="n">
        <v>0.4</v>
      </c>
      <c r="F22" s="18" t="n">
        <v>1</v>
      </c>
      <c r="G22" s="18" t="n"/>
      <c r="H22" s="18" t="n">
        <v>0.9</v>
      </c>
      <c r="I22" s="16" t="inlineStr">
        <is>
          <t>Nearly 40% sales share — VinFast dominates the domestic market.</t>
        </is>
      </c>
    </row>
    <row r="23">
      <c r="A23" s="13" t="n">
        <v>19</v>
      </c>
      <c r="B23" s="13" t="inlineStr">
        <is>
          <t>Costa Rica</t>
        </is>
      </c>
      <c r="C23" s="13" t="inlineStr">
        <is>
          <t>Latin America</t>
        </is>
      </c>
      <c r="D23" s="14" t="n"/>
      <c r="E23" s="15" t="n">
        <v>0.17</v>
      </c>
      <c r="F23" s="15" t="n"/>
      <c r="G23" s="15" t="n"/>
      <c r="H23" s="15" t="n"/>
      <c r="I23" s="13" t="inlineStr">
        <is>
          <t>Up from 15% share in 2024.</t>
        </is>
      </c>
    </row>
    <row r="24">
      <c r="A24" s="16" t="n">
        <v>20</v>
      </c>
      <c r="B24" s="16" t="inlineStr">
        <is>
          <t>Australia</t>
        </is>
      </c>
      <c r="C24" s="16" t="inlineStr">
        <is>
          <t>Oceania</t>
        </is>
      </c>
      <c r="D24" s="17" t="n"/>
      <c r="E24" s="18" t="n">
        <v>0.15</v>
      </c>
      <c r="F24" s="18" t="n"/>
      <c r="G24" s="18" t="n"/>
      <c r="H24" s="18" t="n"/>
      <c r="I24" s="16" t="inlineStr">
        <is>
          <t>Rising share of PHEV sales supported growth.</t>
        </is>
      </c>
    </row>
    <row r="25">
      <c r="A25" s="13" t="n">
        <v>21</v>
      </c>
      <c r="B25" s="13" t="inlineStr">
        <is>
          <t>Indonesia</t>
        </is>
      </c>
      <c r="C25" s="13" t="inlineStr">
        <is>
          <t>Southeast Asia</t>
        </is>
      </c>
      <c r="D25" s="14" t="n"/>
      <c r="E25" s="15" t="n">
        <v>0.15</v>
      </c>
      <c r="F25" s="15" t="n">
        <v>1</v>
      </c>
      <c r="G25" s="15" t="n"/>
      <c r="H25" s="15" t="n"/>
      <c r="I25" s="13" t="inlineStr">
        <is>
          <t>Sales more than doubled; ~75% of 2025 sales were Chinese imports.</t>
        </is>
      </c>
    </row>
    <row r="26">
      <c r="A26" s="16" t="n">
        <v>22</v>
      </c>
      <c r="B26" s="16" t="inlineStr">
        <is>
          <t>Canada</t>
        </is>
      </c>
      <c r="C26" s="16" t="inlineStr">
        <is>
          <t>North America</t>
        </is>
      </c>
      <c r="D26" s="17" t="n"/>
      <c r="E26" s="18" t="n">
        <v>0.11</v>
      </c>
      <c r="F26" s="18" t="n">
        <v>-0.3</v>
      </c>
      <c r="G26" s="18" t="n"/>
      <c r="H26" s="18" t="n"/>
      <c r="I26" s="16" t="inlineStr">
        <is>
          <t>Sales share fell from ~17% (2024) to 11% after iZEV rebate ended.</t>
        </is>
      </c>
    </row>
    <row r="27">
      <c r="A27" s="13" t="n">
        <v>23</v>
      </c>
      <c r="B27" s="13" t="inlineStr">
        <is>
          <t>Philippines</t>
        </is>
      </c>
      <c r="C27" s="13" t="inlineStr">
        <is>
          <t>Southeast Asia</t>
        </is>
      </c>
      <c r="D27" s="14" t="n"/>
      <c r="E27" s="15" t="n">
        <v>0.1</v>
      </c>
      <c r="F27" s="15" t="n"/>
      <c r="G27" s="15" t="n"/>
      <c r="H27" s="15" t="n"/>
      <c r="I27" s="13" t="inlineStr">
        <is>
          <t>Up from a negligible base in 2024, on excise/import-duty relief.</t>
        </is>
      </c>
    </row>
    <row r="28">
      <c r="A28" s="16" t="n">
        <v>24</v>
      </c>
      <c r="B28" s="16" t="inlineStr">
        <is>
          <t>Malaysia</t>
        </is>
      </c>
      <c r="C28" s="16" t="inlineStr">
        <is>
          <t>Southeast Asia</t>
        </is>
      </c>
      <c r="D28" s="17" t="n"/>
      <c r="E28" s="18" t="n">
        <v>0.07000000000000001</v>
      </c>
      <c r="F28" s="18" t="n">
        <v>1</v>
      </c>
      <c r="G28" s="18" t="n"/>
      <c r="H28" s="18" t="n"/>
      <c r="I28" s="16" t="inlineStr">
        <is>
          <t>Sales doubled but from a smaller base; Chinese imports ~80% of EVs sold.</t>
        </is>
      </c>
    </row>
    <row r="29">
      <c r="A29" s="13" t="n">
        <v>25</v>
      </c>
      <c r="B29" s="13" t="inlineStr">
        <is>
          <t>Mexico *</t>
        </is>
      </c>
      <c r="C29" s="13" t="inlineStr">
        <is>
          <t>Latin America</t>
        </is>
      </c>
      <c r="D29" s="14" t="n"/>
      <c r="E29" s="15" t="n">
        <v>0.07000000000000001</v>
      </c>
      <c r="F29" s="15" t="n">
        <v>2</v>
      </c>
      <c r="G29" s="15" t="n"/>
      <c r="H29" s="15" t="n"/>
      <c r="I29" s="13" t="inlineStr">
        <is>
          <t>Sales tripled; PHEV sales up 7x; 85% of EVs sold were Chinese imports.</t>
        </is>
      </c>
    </row>
    <row r="30">
      <c r="A30" s="16" t="n">
        <v>26</v>
      </c>
      <c r="B30" s="16" t="inlineStr">
        <is>
          <t>Chile *</t>
        </is>
      </c>
      <c r="C30" s="16" t="inlineStr">
        <is>
          <t>Latin America</t>
        </is>
      </c>
      <c r="D30" s="17" t="n"/>
      <c r="E30" s="18" t="n">
        <v>0.04</v>
      </c>
      <c r="F30" s="18" t="n"/>
      <c r="G30" s="18" t="n"/>
      <c r="H30" s="18" t="n"/>
      <c r="I30" s="16" t="inlineStr">
        <is>
          <t>One of the few Latin American countries with mandated fuel-economy standards.</t>
        </is>
      </c>
    </row>
    <row r="32">
      <c r="A32" s="11" t="inlineStr">
        <is>
          <t>* Absolute sales figure back-calculated from an IEA-stated regional share applied to a reported regional total (see Sources tab). All other figures are stated directly in the report.</t>
        </is>
      </c>
    </row>
    <row r="33">
      <c r="A33" s="11" t="inlineStr">
        <is>
          <t>Source: IEA (2026), Global EV Outlook 2026, IEA, Paris, https://www.iea.org/reports/global-ev-outlook-2026, Licence: CC BY 4.0  |  Workbook generated 2026-09-13 for the Global EV Market Pulse project.</t>
        </is>
      </c>
    </row>
  </sheetData>
  <mergeCells count="4">
    <mergeCell ref="A1:I1"/>
    <mergeCell ref="A32:I32"/>
    <mergeCell ref="A2:I2"/>
    <mergeCell ref="A33:I33"/>
  </mergeCells>
  <conditionalFormatting sqref="E5:E30">
    <cfRule type="dataBar" priority="1">
      <dataBar>
        <cfvo type="min"/>
        <cfvo type="max"/>
        <color rgb="002E6F95"/>
      </dataBar>
    </cfRule>
  </conditionalFormatting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26" customWidth="1" min="3" max="3"/>
    <col width="16" customWidth="1" min="4" max="4"/>
  </cols>
  <sheetData>
    <row r="1" ht="34" customHeight="1">
      <c r="A1" s="1" t="inlineStr">
        <is>
          <t>Global Electric Car Sales, 2020-2026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2020-2024 reconstructed from the report's stated growth pattern; 2025 actual and 2026 IEA forecast are stated directly</t>
        </is>
      </c>
    </row>
    <row r="4" ht="30" customHeight="1">
      <c r="A4" s="12" t="inlineStr">
        <is>
          <t>Year</t>
        </is>
      </c>
      <c r="B4" s="12" t="inlineStr">
        <is>
          <t>Global Sales (million)</t>
        </is>
      </c>
      <c r="C4" s="12" t="inlineStr">
        <is>
          <t>Sales Share of All Cars (%)</t>
        </is>
      </c>
      <c r="D4" s="12" t="inlineStr">
        <is>
          <t>Status</t>
        </is>
      </c>
    </row>
    <row r="5">
      <c r="A5" s="13" t="n">
        <v>2020</v>
      </c>
      <c r="B5" s="19" t="n">
        <v>3.1</v>
      </c>
      <c r="C5" s="15" t="n">
        <v>0.042</v>
      </c>
      <c r="D5" s="13" t="inlineStr">
        <is>
          <t>Reconstructed</t>
        </is>
      </c>
    </row>
    <row r="6">
      <c r="A6" s="16" t="n">
        <v>2021</v>
      </c>
      <c r="B6" s="20" t="n">
        <v>6.6</v>
      </c>
      <c r="C6" s="18" t="n">
        <v>0.08699999999999999</v>
      </c>
      <c r="D6" s="16" t="inlineStr">
        <is>
          <t>Reconstructed</t>
        </is>
      </c>
    </row>
    <row r="7">
      <c r="A7" s="13" t="n">
        <v>2022</v>
      </c>
      <c r="B7" s="19" t="n">
        <v>10.5</v>
      </c>
      <c r="C7" s="15" t="n">
        <v>0.14</v>
      </c>
      <c r="D7" s="13" t="inlineStr">
        <is>
          <t>Reconstructed</t>
        </is>
      </c>
    </row>
    <row r="8">
      <c r="A8" s="16" t="n">
        <v>2023</v>
      </c>
      <c r="B8" s="20" t="n">
        <v>14.2</v>
      </c>
      <c r="C8" s="18" t="n">
        <v>0.18</v>
      </c>
      <c r="D8" s="16" t="inlineStr">
        <is>
          <t>Reconstructed</t>
        </is>
      </c>
    </row>
    <row r="9">
      <c r="A9" s="13" t="n">
        <v>2024</v>
      </c>
      <c r="B9" s="19" t="n">
        <v>17.1</v>
      </c>
      <c r="C9" s="15" t="n">
        <v>0.21</v>
      </c>
      <c r="D9" s="13" t="inlineStr">
        <is>
          <t>Reconstructed</t>
        </is>
      </c>
    </row>
    <row r="10">
      <c r="A10" s="16" t="n">
        <v>2025</v>
      </c>
      <c r="B10" s="20" t="n">
        <v>20.4</v>
      </c>
      <c r="C10" s="18" t="n">
        <v>0.25</v>
      </c>
      <c r="D10" s="16" t="inlineStr">
        <is>
          <t>Reported</t>
        </is>
      </c>
    </row>
    <row r="11">
      <c r="A11" s="13" t="n">
        <v>2026</v>
      </c>
      <c r="B11" s="19" t="n">
        <v>23</v>
      </c>
      <c r="C11" s="15" t="n">
        <v>0.28</v>
      </c>
      <c r="D11" s="13" t="inlineStr">
        <is>
          <t>IEA forecast</t>
        </is>
      </c>
    </row>
    <row r="13">
      <c r="A13" s="21" t="inlineStr">
        <is>
          <t>2020-2024 reconstructed from the report's stated pattern of ~3.5m annual increases since 2021; 2025 (&gt;20m, 25% share) and the 2026 IEA forecast (23m, 28% share) are stated directly in the report.</t>
        </is>
      </c>
    </row>
    <row r="15">
      <c r="A15" s="11" t="inlineStr">
        <is>
          <t>Source: IEA (2026), Global EV Outlook 2026, IEA, Paris, https://www.iea.org/reports/global-ev-outlook-2026, Licence: CC BY 4.0  |  Workbook generated 2026-09-13 for the Global EV Market Pulse project.</t>
        </is>
      </c>
    </row>
  </sheetData>
  <mergeCells count="4">
    <mergeCell ref="A13:F13"/>
    <mergeCell ref="A2:F2"/>
    <mergeCell ref="A1:F1"/>
    <mergeCell ref="A15:F15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4" customHeight="1">
      <c r="A1" s="1" t="inlineStr">
        <is>
          <t>Manufacturing &amp; Trade of Electric Cars, 2025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Almost 22 million electric cars were produced globally in 2025 (+25% YoY); China alone produced ~75% of them.</t>
        </is>
      </c>
    </row>
    <row r="4" ht="30" customHeight="1">
      <c r="A4" s="12" t="inlineStr">
        <is>
          <t>Producer</t>
        </is>
      </c>
      <c r="B4" s="12" t="inlineStr">
        <is>
          <t>Share of Global EV Production (%)</t>
        </is>
      </c>
    </row>
    <row r="5">
      <c r="A5" s="13" t="inlineStr">
        <is>
          <t>China</t>
        </is>
      </c>
      <c r="B5" s="15" t="n">
        <v>0.75</v>
      </c>
    </row>
    <row r="6">
      <c r="A6" s="16" t="inlineStr">
        <is>
          <t>Rest of world</t>
        </is>
      </c>
      <c r="B6" s="18" t="n">
        <v>0.25</v>
      </c>
    </row>
    <row r="9">
      <c r="A9" s="4" t="inlineStr">
        <is>
          <t>Trade Facts, 2025</t>
        </is>
      </c>
    </row>
    <row r="10" ht="30" customHeight="1">
      <c r="A10" s="12" t="inlineStr">
        <is>
          <t>Metric</t>
        </is>
      </c>
      <c r="B10" s="12" t="inlineStr">
        <is>
          <t>Value</t>
        </is>
      </c>
    </row>
    <row r="11">
      <c r="A11" s="13" t="inlineStr">
        <is>
          <t>Global EV production 2025 (million units)</t>
        </is>
      </c>
      <c r="B11" s="13" t="n">
        <v>22</v>
      </c>
    </row>
    <row r="12">
      <c r="A12" s="16" t="inlineStr">
        <is>
          <t>YoY production growth</t>
        </is>
      </c>
      <c r="B12" s="16" t="inlineStr">
        <is>
          <t>+25%</t>
        </is>
      </c>
    </row>
    <row r="13">
      <c r="A13" s="13" t="inlineStr">
        <is>
          <t>Chinese EV exports 2025 (million units)</t>
        </is>
      </c>
      <c r="B13" s="13" t="n">
        <v>2.5</v>
      </c>
    </row>
    <row r="14">
      <c r="A14" s="16" t="inlineStr">
        <is>
          <t>Chinese EV export growth YoY</t>
        </is>
      </c>
      <c r="B14" s="16" t="inlineStr">
        <is>
          <t>doubled (+~100%)</t>
        </is>
      </c>
    </row>
    <row r="15">
      <c r="A15" s="13" t="inlineStr">
        <is>
          <t>EV share of China's total car exports, 2025</t>
        </is>
      </c>
      <c r="B15" s="13" t="inlineStr">
        <is>
          <t>35% (up from 20% in 2024)</t>
        </is>
      </c>
    </row>
    <row r="16">
      <c r="A16" s="16" t="inlineStr">
        <is>
          <t>Share of EVs produced globally that were exported, 2025</t>
        </is>
      </c>
      <c r="B16" s="16" t="inlineStr">
        <is>
          <t>~25%</t>
        </is>
      </c>
    </row>
    <row r="17">
      <c r="A17" s="13" t="inlineStr">
        <is>
          <t>EU EV imports 2025 (units)</t>
        </is>
      </c>
      <c r="B17" s="14" t="n">
        <v>900000</v>
      </c>
    </row>
    <row r="18">
      <c r="A18" s="16" t="inlineStr">
        <is>
          <t>China's share of EU EV imports</t>
        </is>
      </c>
      <c r="B18" s="16" t="inlineStr">
        <is>
          <t>~60%</t>
        </is>
      </c>
    </row>
    <row r="19">
      <c r="A19" s="13" t="inlineStr">
        <is>
          <t>EU EV export growth YoY</t>
        </is>
      </c>
      <c r="B19" s="13" t="inlineStr">
        <is>
          <t>+25%</t>
        </is>
      </c>
    </row>
    <row r="20">
      <c r="A20" s="16" t="inlineStr">
        <is>
          <t>Share of EV sales outside Europe/US supplied by Chinese imports, 2025</t>
        </is>
      </c>
      <c r="B20" s="16" t="inlineStr">
        <is>
          <t>55% (vs &lt;5% five years earlier)</t>
        </is>
      </c>
    </row>
    <row r="22">
      <c r="A22" s="11" t="inlineStr">
        <is>
          <t>Source: IEA (2026), Global EV Outlook 2026, IEA, Paris, https://www.iea.org/reports/global-ev-outlook-2026, Licence: CC BY 4.0  |  Workbook generated 2026-09-13 for the Global EV Market Pulse project.</t>
        </is>
      </c>
    </row>
  </sheetData>
  <mergeCells count="4">
    <mergeCell ref="A2:F2"/>
    <mergeCell ref="A22:F22"/>
    <mergeCell ref="A1:F1"/>
    <mergeCell ref="A10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4" customHeight="1">
      <c r="A1" s="1" t="inlineStr">
        <is>
          <t>EV Battery Supply Chain Concentration, 2025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China accounted for over 80% of battery cell production in 2025 and an even higher share of active-material production. Nearly all cells worldwide are supplied by companies headquartered in China, Korea or Japan.</t>
        </is>
      </c>
    </row>
    <row r="4" ht="30" customHeight="1">
      <c r="A4" s="12" t="inlineStr">
        <is>
          <t>Producer</t>
        </is>
      </c>
      <c r="B4" s="12" t="inlineStr">
        <is>
          <t>Share of Global Battery-Cell Production (%)</t>
        </is>
      </c>
    </row>
    <row r="5">
      <c r="A5" s="13" t="inlineStr">
        <is>
          <t>China</t>
        </is>
      </c>
      <c r="B5" s="15" t="n">
        <v>0.82</v>
      </c>
    </row>
    <row r="6">
      <c r="A6" s="16" t="inlineStr">
        <is>
          <t>Korea + Japan + Rest of world</t>
        </is>
      </c>
      <c r="B6" s="18" t="n">
        <v>0.18</v>
      </c>
    </row>
    <row r="9">
      <c r="A9" s="11" t="inlineStr">
        <is>
          <t>Source: IEA (2026), Global EV Outlook 2026, IEA, Paris, https://www.iea.org/reports/global-ev-outlook-2026, Licence: CC BY 4.0  |  Workbook generated 2026-09-13 for the Global EV Market Pulse project.</t>
        </is>
      </c>
    </row>
  </sheetData>
  <mergeCells count="3">
    <mergeCell ref="A2:F2"/>
    <mergeCell ref="A1:F1"/>
    <mergeCell ref="A9:F9"/>
  </mergeCell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20" customWidth="1" min="4" max="4"/>
    <col width="46" customWidth="1" min="5" max="5"/>
  </cols>
  <sheetData>
    <row r="1" ht="34" customHeight="1">
      <c r="A1" s="1" t="inlineStr">
        <is>
          <t>Outlook to 2035 — IEA Exploratory Scenarios</t>
        </is>
      </c>
      <c r="B1" s="2" t="n"/>
      <c r="C1" s="2" t="n"/>
      <c r="D1" s="2" t="n"/>
      <c r="E1" s="2" t="n"/>
      <c r="F1" s="2" t="n"/>
      <c r="G1" s="2" t="n"/>
    </row>
    <row r="2" ht="18" customHeight="1">
      <c r="A2" s="3" t="inlineStr">
        <is>
          <t>Current Policies Scenario / Stated Policies Scenario as defined in the IEA Global EV Outlook 2026</t>
        </is>
      </c>
    </row>
    <row r="4" ht="30" customHeight="1">
      <c r="A4" s="12" t="inlineStr">
        <is>
          <t>Market</t>
        </is>
      </c>
      <c r="B4" s="12" t="inlineStr">
        <is>
          <t>2025 Sales Share (%)</t>
        </is>
      </c>
      <c r="C4" s="12" t="inlineStr">
        <is>
          <t>2035F Sales Share (%)</t>
        </is>
      </c>
      <c r="D4" s="12" t="inlineStr">
        <is>
          <t>Percentage-Point Increase</t>
        </is>
      </c>
      <c r="E4" s="12" t="inlineStr">
        <is>
          <t>Note</t>
        </is>
      </c>
    </row>
    <row r="5">
      <c r="A5" s="13" t="inlineStr">
        <is>
          <t>Global EV sales share</t>
        </is>
      </c>
      <c r="B5" s="15" t="n">
        <v>0.25</v>
      </c>
      <c r="C5" s="15" t="n">
        <v>0.5</v>
      </c>
      <c r="D5" s="15">
        <f>C5-B5</f>
        <v/>
      </c>
      <c r="E5" s="13" t="inlineStr">
        <is>
          <t>IEA exploratory scenarios (Current Policies / Stated Policies).</t>
        </is>
      </c>
    </row>
    <row r="6">
      <c r="A6" s="16" t="inlineStr">
        <is>
          <t>China EV sales share</t>
        </is>
      </c>
      <c r="B6" s="18" t="n">
        <v>0.5479999999999999</v>
      </c>
      <c r="C6" s="18" t="n">
        <v>0.9</v>
      </c>
      <c r="D6" s="18">
        <f>C6-B6</f>
        <v/>
      </c>
      <c r="E6" s="16" t="inlineStr">
        <is>
          <t>China: &gt;90% of car sales EV by 2035.</t>
        </is>
      </c>
    </row>
    <row r="7">
      <c r="A7" s="13" t="inlineStr">
        <is>
          <t>EU EV sales share</t>
        </is>
      </c>
      <c r="B7" s="15" t="n">
        <v>0.27</v>
      </c>
      <c r="C7" s="15" t="n">
        <v>0.9</v>
      </c>
      <c r="D7" s="15">
        <f>C7-B7</f>
        <v/>
      </c>
      <c r="E7" s="13" t="inlineStr">
        <is>
          <t>EU: &gt;90% even accounting for the proposed Automotive Package.</t>
        </is>
      </c>
    </row>
    <row r="8">
      <c r="A8" s="16" t="inlineStr">
        <is>
          <t>Viet Nam EV sales share</t>
        </is>
      </c>
      <c r="B8" s="18" t="n">
        <v>0.4</v>
      </c>
      <c r="C8" s="18" t="n">
        <v>0.8</v>
      </c>
      <c r="D8" s="18">
        <f>C8-B8</f>
        <v/>
      </c>
      <c r="E8" s="16" t="inlineStr">
        <is>
          <t>Highest projected share in Southeast Asia by 2035.</t>
        </is>
      </c>
    </row>
    <row r="11">
      <c r="E11" s="22" t="inlineStr">
        <is>
          <t>Global EV Fleet Outlook</t>
        </is>
      </c>
    </row>
    <row r="12">
      <c r="E12" s="23" t="inlineStr">
        <is>
          <t>Global EV fleet, 2025 (order of magnitude, million)</t>
        </is>
      </c>
      <c r="F12" s="24" t="n">
        <v>85</v>
      </c>
    </row>
    <row r="13">
      <c r="E13" s="23" t="inlineStr">
        <is>
          <t>Global EV fleet, 2035F (million, no new policies)</t>
        </is>
      </c>
      <c r="F13" s="24" t="n">
        <v>510</v>
      </c>
    </row>
    <row r="14">
      <c r="E14" s="23" t="inlineStr">
        <is>
          <t>Growth multiple</t>
        </is>
      </c>
      <c r="F14" s="24" t="inlineStr">
        <is>
          <t>6x</t>
        </is>
      </c>
    </row>
    <row r="16">
      <c r="E16" s="25" t="inlineStr">
        <is>
          <t>510 million by 2035 excludes electric two- and three-wheelers (IEA, no-new-policy case).</t>
        </is>
      </c>
    </row>
    <row r="17"/>
    <row r="18"/>
    <row r="28">
      <c r="A28" s="11" t="inlineStr">
        <is>
          <t>Source: IEA (2026), Global EV Outlook 2026, IEA, Paris, https://www.iea.org/reports/global-ev-outlook-2026, Licence: CC BY 4.0  |  Workbook generated 2026-09-13 for the Global EV Market Pulse project.</t>
        </is>
      </c>
    </row>
  </sheetData>
  <mergeCells count="4">
    <mergeCell ref="A2:G2"/>
    <mergeCell ref="A1:G1"/>
    <mergeCell ref="E16:G18"/>
    <mergeCell ref="A28:G2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50" customWidth="1" min="3" max="3"/>
  </cols>
  <sheetData>
    <row r="1" ht="34" customHeight="1">
      <c r="A1" s="1" t="inlineStr">
        <is>
          <t>Oil Displacement &amp; Electricity Demand Impact of EVs</t>
        </is>
      </c>
      <c r="B1" s="2" t="n"/>
      <c r="C1" s="2" t="n"/>
      <c r="D1" s="2" t="n"/>
      <c r="E1" s="2" t="n"/>
    </row>
    <row r="2" ht="18" customHeight="1">
      <c r="A2" s="3" t="inlineStr">
        <is>
          <t>Energy-security and grid implications of the global EV fleet, 2025 and projected</t>
        </is>
      </c>
    </row>
    <row r="4" ht="30" customHeight="1">
      <c r="A4" s="12" t="inlineStr">
        <is>
          <t>Metric</t>
        </is>
      </c>
      <c r="B4" s="12" t="inlineStr">
        <is>
          <t>Value</t>
        </is>
      </c>
      <c r="C4" s="12" t="inlineStr">
        <is>
          <t>Note</t>
        </is>
      </c>
    </row>
    <row r="5">
      <c r="A5" s="13" t="inlineStr">
        <is>
          <t>Oil displaced by the global EV fleet, 2025 (mb/d)</t>
        </is>
      </c>
      <c r="B5" s="13" t="n">
        <v>1.7</v>
      </c>
      <c r="C5" s="13" t="inlineStr">
        <is>
          <t>All EV modes, 2025.</t>
        </is>
      </c>
    </row>
    <row r="6">
      <c r="A6" s="16" t="inlineStr">
        <is>
          <t>Oil displaced by electric CARS specifically, 2025 (mb/d)</t>
        </is>
      </c>
      <c r="B6" s="16" t="n">
        <v>1.2</v>
      </c>
      <c r="C6" s="16" t="inlineStr">
        <is>
          <t>Electric cars only, 2025.</t>
        </is>
      </c>
    </row>
    <row r="7">
      <c r="A7" s="13" t="inlineStr">
        <is>
          <t>Oil displaced by China's EV fleet, 2025 (mb/d)</t>
        </is>
      </c>
      <c r="B7" s="13" t="n">
        <v>1</v>
      </c>
      <c r="C7" s="13" t="inlineStr">
        <is>
          <t>China alone, 2025.</t>
        </is>
      </c>
    </row>
    <row r="8">
      <c r="A8" s="16" t="inlineStr">
        <is>
          <t>Oil displaced by China's EV fleet, 2030F (mb/d)</t>
        </is>
      </c>
      <c r="B8" s="16" t="n">
        <v>2.7</v>
      </c>
      <c r="C8" s="16" t="inlineStr">
        <is>
          <t>IEA projection.</t>
        </is>
      </c>
    </row>
    <row r="9">
      <c r="A9" s="13" t="inlineStr">
        <is>
          <t>Global oil displacement by EVs, 2030F (mb/d)</t>
        </is>
      </c>
      <c r="B9" s="13" t="n">
        <v>5</v>
      </c>
      <c r="C9" s="13" t="inlineStr">
        <is>
          <t>~3x the 2025 level (IEA projection).</t>
        </is>
      </c>
    </row>
    <row r="10">
      <c r="A10" s="16" t="inlineStr">
        <is>
          <t>Oil avoided by electric trucks by 2035F (mb/d)</t>
        </is>
      </c>
      <c r="B10" s="16" t="n">
        <v>1</v>
      </c>
      <c r="C10" s="16" t="inlineStr">
        <is>
          <t>Current-policies basis.</t>
        </is>
      </c>
    </row>
    <row r="11">
      <c r="A11" s="13" t="inlineStr">
        <is>
          <t>EV electricity demand, 2025 (TWh, order of magnitude)</t>
        </is>
      </c>
      <c r="B11" s="13" t="n">
        <v>250</v>
      </c>
      <c r="C11" s="13" t="inlineStr">
        <is>
          <t>Derived context figure for scale versus the 2035 projection.</t>
        </is>
      </c>
    </row>
    <row r="12">
      <c r="A12" s="16" t="inlineStr">
        <is>
          <t>EV electricity demand, 2035F (TWh)</t>
        </is>
      </c>
      <c r="B12" s="16" t="n">
        <v>1500</v>
      </c>
      <c r="C12" s="16" t="inlineStr">
        <is>
          <t>IEA: 'could exceed 1,500 TWh', ~6x 2025 levels.</t>
        </is>
      </c>
    </row>
    <row r="13">
      <c r="A13" s="13" t="inlineStr">
        <is>
          <t>Increase in total EU electricity demand from EVs by 2035</t>
        </is>
      </c>
      <c r="B13" s="13" t="n">
        <v>10</v>
      </c>
      <c r="C13" s="13" t="inlineStr">
        <is>
          <t>Percent; IEA states 'more than 10%'.</t>
        </is>
      </c>
    </row>
    <row r="14">
      <c r="A14" s="16" t="inlineStr">
        <is>
          <t>Increase in total China electricity demand from EVs by 2035</t>
        </is>
      </c>
      <c r="B14" s="16" t="n">
        <v>6</v>
      </c>
      <c r="C14" s="16" t="inlineStr">
        <is>
          <t>Percent; IEA states 'under 6%'.</t>
        </is>
      </c>
    </row>
    <row r="16">
      <c r="A16" s="11" t="inlineStr">
        <is>
          <t>Source: IEA (2026), Global EV Outlook 2026, IEA, Paris, https://www.iea.org/reports/global-ev-outlook-2026, Licence: CC BY 4.0  |  Workbook generated 2026-09-13 for the Global EV Market Pulse project.</t>
        </is>
      </c>
    </row>
  </sheetData>
  <mergeCells count="3">
    <mergeCell ref="A2:E2"/>
    <mergeCell ref="A16:E16"/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2" customWidth="1" min="2" max="2"/>
    <col width="55" customWidth="1" min="3" max="3"/>
  </cols>
  <sheetData>
    <row r="1" ht="34" customHeight="1">
      <c r="A1" s="1" t="inlineStr">
        <is>
          <t>Electrification Beyond Passenger Cars</t>
        </is>
      </c>
      <c r="B1" s="2" t="n"/>
      <c r="C1" s="2" t="n"/>
      <c r="D1" s="2" t="n"/>
      <c r="E1" s="2" t="n"/>
    </row>
    <row r="2" ht="18" customHeight="1">
      <c r="A2" s="3" t="inlineStr">
        <is>
          <t>Trucks, and two- and three-wheelers, 2025 and outlook to 2035</t>
        </is>
      </c>
    </row>
    <row r="4" ht="30" customHeight="1">
      <c r="A4" s="12" t="inlineStr">
        <is>
          <t>Metric</t>
        </is>
      </c>
      <c r="B4" s="12" t="inlineStr">
        <is>
          <t>Value</t>
        </is>
      </c>
      <c r="C4" s="12" t="inlineStr">
        <is>
          <t>Note</t>
        </is>
      </c>
    </row>
    <row r="5">
      <c r="A5" s="13" t="inlineStr">
        <is>
          <t>Global electric truck share of all truck sales, 2025</t>
        </is>
      </c>
      <c r="B5" s="13" t="n">
        <v>9</v>
      </c>
      <c r="C5" s="13" t="inlineStr">
        <is>
          <t>% — more than doubled vs 2024.</t>
        </is>
      </c>
    </row>
    <row r="6">
      <c r="A6" s="16" t="inlineStr">
        <is>
          <t>China electric truck share of truck sales, 2025</t>
        </is>
      </c>
      <c r="B6" s="16" t="n">
        <v>25</v>
      </c>
      <c r="C6" s="16" t="inlineStr">
        <is>
          <t>% — 'one in four trucks sold'.</t>
        </is>
      </c>
    </row>
    <row r="7">
      <c r="A7" s="13" t="inlineStr">
        <is>
          <t>China share of global electric truck sales growth</t>
        </is>
      </c>
      <c r="B7" s="13" t="n">
        <v>100</v>
      </c>
      <c r="C7" s="13" t="inlineStr">
        <is>
          <t>% — 'vast majority' of global growth came from China (qualitative; shown as dominant).</t>
        </is>
      </c>
    </row>
    <row r="8">
      <c r="A8" s="16" t="inlineStr">
        <is>
          <t>CATL share of batteries in Chinese electric trucks</t>
        </is>
      </c>
      <c r="B8" s="16" t="n">
        <v>80</v>
      </c>
      <c r="C8" s="16" t="inlineStr">
        <is>
          <t>%</t>
        </is>
      </c>
    </row>
    <row r="9">
      <c r="A9" s="13" t="inlineStr">
        <is>
          <t>Global electric truck sales share, 2035F (current policies)</t>
        </is>
      </c>
      <c r="B9" s="13" t="n">
        <v>20</v>
      </c>
      <c r="C9" s="13" t="inlineStr">
        <is>
          <t>% — 'at least 20%'.</t>
        </is>
      </c>
    </row>
    <row r="10">
      <c r="A10" s="16" t="inlineStr">
        <is>
          <t>China electric truck sales share, 2035F</t>
        </is>
      </c>
      <c r="B10" s="16" t="n">
        <v>60</v>
      </c>
      <c r="C10" s="16" t="inlineStr">
        <is>
          <t>%</t>
        </is>
      </c>
    </row>
    <row r="11">
      <c r="A11" s="13" t="inlineStr">
        <is>
          <t>China+India electric two-wheeler sales, 2025 (million)</t>
        </is>
      </c>
      <c r="B11" s="13" t="n">
        <v>8.4</v>
      </c>
      <c r="C11" s="13" t="inlineStr">
        <is>
          <t>World's two largest two-wheeler markets.</t>
        </is>
      </c>
    </row>
    <row r="12">
      <c r="A12" s="16" t="inlineStr">
        <is>
          <t>Africa electric two-wheeler sales, 2025</t>
        </is>
      </c>
      <c r="B12" s="16" t="n">
        <v>70000</v>
      </c>
      <c r="C12" s="16" t="inlineStr">
        <is>
          <t>Up &gt;80x versus the start of the decade.</t>
        </is>
      </c>
    </row>
    <row r="13">
      <c r="A13" s="13" t="inlineStr">
        <is>
          <t>Electric three-wheeler sales share, 2025</t>
        </is>
      </c>
      <c r="B13" s="13" t="n">
        <v>25</v>
      </c>
      <c r="C13" s="13" t="inlineStr">
        <is>
          <t>% — continuing to rise even as the 3-wheeler market contracts.</t>
        </is>
      </c>
    </row>
    <row r="15">
      <c r="A15" s="11" t="inlineStr">
        <is>
          <t>Source: IEA (2026), Global EV Outlook 2026, IEA, Paris, https://www.iea.org/reports/global-ev-outlook-2026, Licence: CC BY 4.0  |  Workbook generated 2026-09-13 for the Global EV Market Pulse project.</t>
        </is>
      </c>
    </row>
  </sheetData>
  <mergeCells count="3">
    <mergeCell ref="A2:E2"/>
    <mergeCell ref="A15:E15"/>
    <mergeCell ref="A1:E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33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4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4" customHeight="1">
      <c r="A1" s="1" t="inlineStr">
        <is>
          <t>Global Market Segmentation, 2025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How the ~20.4 million electric cars sold in 2025 break down by powertrain, manufacturer origin and region</t>
        </is>
      </c>
    </row>
    <row r="4">
      <c r="A4" s="22" t="inlineStr">
        <is>
          <t>Powertrain Mix</t>
        </is>
      </c>
    </row>
    <row r="5" ht="30" customHeight="1">
      <c r="A5" s="12" t="inlineStr">
        <is>
          <t>Powertrain</t>
        </is>
      </c>
      <c r="B5" s="12" t="inlineStr">
        <is>
          <t>Share of Sales (%)</t>
        </is>
      </c>
    </row>
    <row r="6">
      <c r="A6" s="13" t="inlineStr">
        <is>
          <t>BEV (battery electric)</t>
        </is>
      </c>
      <c r="B6" s="15" t="n">
        <v>0.65</v>
      </c>
    </row>
    <row r="7">
      <c r="A7" s="16" t="inlineStr">
        <is>
          <t>PHEV / EREV (plug-in &amp; extended-range hybrid)</t>
        </is>
      </c>
      <c r="B7" s="18" t="n">
        <v>0.35</v>
      </c>
    </row>
    <row r="10">
      <c r="A10" s="22" t="inlineStr">
        <is>
          <t>Manufacturer Origin (Global Sales)</t>
        </is>
      </c>
    </row>
    <row r="11" ht="30" customHeight="1">
      <c r="A11" s="12" t="inlineStr">
        <is>
          <t>Manufacturer Origin</t>
        </is>
      </c>
      <c r="B11" s="12" t="inlineStr">
        <is>
          <t>Share of Global Sales (%)</t>
        </is>
      </c>
    </row>
    <row r="12">
      <c r="A12" s="13" t="inlineStr">
        <is>
          <t>Chinese automakers</t>
        </is>
      </c>
      <c r="B12" s="15" t="n">
        <v>0.6</v>
      </c>
    </row>
    <row r="13">
      <c r="A13" s="16" t="inlineStr">
        <is>
          <t>European automakers</t>
        </is>
      </c>
      <c r="B13" s="18" t="n">
        <v>0.15</v>
      </c>
    </row>
    <row r="14">
      <c r="A14" s="13" t="inlineStr">
        <is>
          <t>North American automakers</t>
        </is>
      </c>
      <c r="B14" s="15" t="n">
        <v>0.15</v>
      </c>
    </row>
    <row r="15">
      <c r="A15" s="16" t="inlineStr">
        <is>
          <t>Other / not broken out by the report</t>
        </is>
      </c>
      <c r="B15" s="18" t="n">
        <v>0.1</v>
      </c>
    </row>
    <row r="18">
      <c r="A18" s="22" t="inlineStr">
        <is>
          <t>Regional Distribution of Global Sales</t>
        </is>
      </c>
    </row>
    <row r="19" ht="30" customHeight="1">
      <c r="A19" s="12" t="inlineStr">
        <is>
          <t>Region</t>
        </is>
      </c>
      <c r="B19" s="12" t="inlineStr">
        <is>
          <t>2025 Sales (million units)</t>
        </is>
      </c>
    </row>
    <row r="20">
      <c r="A20" s="13" t="inlineStr">
        <is>
          <t>China</t>
        </is>
      </c>
      <c r="B20" s="26" t="n">
        <v>13</v>
      </c>
    </row>
    <row r="21">
      <c r="A21" s="16" t="inlineStr">
        <is>
          <t>Europe</t>
        </is>
      </c>
      <c r="B21" s="27" t="n">
        <v>4.2</v>
      </c>
    </row>
    <row r="22">
      <c r="A22" s="13" t="inlineStr">
        <is>
          <t>United States</t>
        </is>
      </c>
      <c r="B22" s="26" t="n">
        <v>1.5</v>
      </c>
    </row>
    <row r="23">
      <c r="A23" s="16" t="inlineStr">
        <is>
          <t>Southeast Asia</t>
        </is>
      </c>
      <c r="B23" s="27" t="n">
        <v>0.5</v>
      </c>
    </row>
    <row r="24">
      <c r="A24" s="13" t="inlineStr">
        <is>
          <t>Latin America</t>
        </is>
      </c>
      <c r="B24" s="26" t="n">
        <v>0.35</v>
      </c>
    </row>
    <row r="25">
      <c r="A25" s="16" t="inlineStr">
        <is>
          <t>Korea + Japan</t>
        </is>
      </c>
      <c r="B25" s="27" t="n">
        <v>0.305</v>
      </c>
    </row>
    <row r="26">
      <c r="A26" s="13" t="inlineStr">
        <is>
          <t>Middle East</t>
        </is>
      </c>
      <c r="B26" s="26" t="n">
        <v>0.075</v>
      </c>
    </row>
    <row r="27">
      <c r="A27" s="16" t="inlineStr">
        <is>
          <t>Eurasia</t>
        </is>
      </c>
      <c r="B27" s="27" t="n">
        <v>0.06</v>
      </c>
    </row>
    <row r="28">
      <c r="A28" s="13" t="inlineStr">
        <is>
          <t>Africa</t>
        </is>
      </c>
      <c r="B28" s="26" t="n">
        <v>0.025</v>
      </c>
    </row>
    <row r="29">
      <c r="A29" s="16" t="inlineStr">
        <is>
          <t>Other (Canada, Australia, NZ, etc.) *</t>
        </is>
      </c>
      <c r="B29" s="27" t="n">
        <v>0.385</v>
      </c>
    </row>
    <row r="31">
      <c r="A31" s="11" t="inlineStr">
        <is>
          <t>* 'Other' is a residual: 20.4m stated global 2025 total minus the sum of the individually-stated regional/country totals above; it is not itemised by the report.</t>
        </is>
      </c>
    </row>
    <row r="33">
      <c r="A33" s="11" t="inlineStr">
        <is>
          <t>Source: IEA (2026), Global EV Outlook 2026, IEA, Paris, https://www.iea.org/reports/global-ev-outlook-2026, Licence: CC BY 4.0  |  Workbook generated 2026-09-13 for the Global EV Market Pulse project.</t>
        </is>
      </c>
    </row>
  </sheetData>
  <mergeCells count="4">
    <mergeCell ref="A31:F31"/>
    <mergeCell ref="A2:F2"/>
    <mergeCell ref="A33:F33"/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16" customWidth="1" min="3" max="3"/>
    <col width="46" customWidth="1" min="4" max="4"/>
    <col width="4" customWidth="1" min="5" max="5"/>
    <col width="4" customWidth="1" min="6" max="6"/>
  </cols>
  <sheetData>
    <row r="1" ht="34" customHeight="1">
      <c r="A1" s="1" t="inlineStr">
        <is>
          <t>Charging Infrastructure, 2025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Private and public charging deployment worldwide, plus the road to 2035</t>
        </is>
      </c>
    </row>
    <row r="4">
      <c r="A4" s="22" t="inlineStr">
        <is>
          <t>Global Facts</t>
        </is>
      </c>
    </row>
    <row r="5" ht="30" customHeight="1">
      <c r="A5" s="12" t="inlineStr">
        <is>
          <t>Metric</t>
        </is>
      </c>
      <c r="B5" s="12" t="inlineStr">
        <is>
          <t>Value</t>
        </is>
      </c>
      <c r="C5" s="12" t="inlineStr">
        <is>
          <t>Note</t>
        </is>
      </c>
    </row>
    <row r="6">
      <c r="A6" s="13" t="inlineStr">
        <is>
          <t>Private LDV charging points, 2025</t>
        </is>
      </c>
      <c r="B6" s="13" t="inlineStr">
        <is>
          <t>43 million+</t>
        </is>
      </c>
      <c r="C6" s="13" t="inlineStr">
        <is>
          <t>Supporting an electric LDV stock of ~76 million.</t>
        </is>
      </c>
    </row>
    <row r="7">
      <c r="A7" s="16" t="inlineStr">
        <is>
          <t>Share of private chargers in China / Europe / US</t>
        </is>
      </c>
      <c r="B7" s="16" t="inlineStr">
        <is>
          <t>~1/3 / ~1/3 / ~1/6</t>
        </is>
      </c>
      <c r="C7" s="16" t="inlineStr">
        <is>
          <t>Roughly split across the three biggest markets.</t>
        </is>
      </c>
    </row>
    <row r="8">
      <c r="A8" s="13" t="inlineStr">
        <is>
          <t>Public charging points added in 2025</t>
        </is>
      </c>
      <c r="B8" s="13" t="inlineStr">
        <is>
          <t>1.8 million</t>
        </is>
      </c>
      <c r="C8" s="13" t="inlineStr">
        <is>
          <t>+33% vs 2024 — in line with electric-LDV fleet growth.</t>
        </is>
      </c>
    </row>
    <row r="9">
      <c r="A9" s="16" t="inlineStr">
        <is>
          <t>Total public charging points, end-2025</t>
        </is>
      </c>
      <c r="B9" s="16" t="inlineStr">
        <is>
          <t>7 million+</t>
        </is>
      </c>
      <c r="C9" s="16" t="inlineStr">
        <is>
          <t>Up from ~5.3 million at the end of 2024.</t>
        </is>
      </c>
    </row>
    <row r="10">
      <c r="A10" s="13" t="inlineStr">
        <is>
          <t>Electric LDVs per public charging point (global)</t>
        </is>
      </c>
      <c r="B10" s="13" t="inlineStr">
        <is>
          <t>~11</t>
        </is>
      </c>
      <c r="C10" s="13" t="inlineStr">
        <is>
          <t>Roughly unchanged from 2024.</t>
        </is>
      </c>
    </row>
    <row r="11">
      <c r="A11" s="16" t="inlineStr">
        <is>
          <t>Public charging capacity per electric LDV (global)</t>
        </is>
      </c>
      <c r="B11" s="16" t="inlineStr">
        <is>
          <t>4.5 kW</t>
        </is>
      </c>
      <c r="C11" s="16" t="inlineStr">
        <is>
          <t>Up from 4.0 kW in 2024.</t>
        </is>
      </c>
    </row>
    <row r="12">
      <c r="A12" s="13" t="inlineStr">
        <is>
          <t>Average public charging-point speed, 2025</t>
        </is>
      </c>
      <c r="B12" s="13" t="inlineStr">
        <is>
          <t>~50 kW</t>
        </is>
      </c>
      <c r="C12" s="13" t="inlineStr">
        <is>
          <t>Up from ~40 kW in 2024, as ultra-fast deployment accelerates.</t>
        </is>
      </c>
    </row>
    <row r="13">
      <c r="A13" s="16" t="inlineStr">
        <is>
          <t>EV owners charging privately vs public fast, worldwide</t>
        </is>
      </c>
      <c r="B13" s="16" t="inlineStr">
        <is>
          <t>~75% vs ~10%</t>
        </is>
      </c>
      <c r="C13" s="16" t="inlineStr">
        <is>
          <t>Survey-based estimate; the remainder is public slow/other.</t>
        </is>
      </c>
    </row>
    <row r="14">
      <c r="A14" s="13" t="inlineStr">
        <is>
          <t>Public charging points needed globally by 2035 (CPS)</t>
        </is>
      </c>
      <c r="B14" s="13" t="inlineStr">
        <is>
          <t>350 million+ added, 2026-2035</t>
        </is>
      </c>
      <c r="C14" s="13" t="inlineStr">
        <is>
          <t>Current Policies Scenario; ~60% home, 35% workplace, 5% public.</t>
        </is>
      </c>
    </row>
    <row r="17">
      <c r="A17" s="22" t="inlineStr">
        <is>
          <t>Public Charging Points by Country/Region, 2025</t>
        </is>
      </c>
    </row>
    <row r="18" ht="30" customHeight="1">
      <c r="A18" s="12" t="inlineStr">
        <is>
          <t>Country/Region</t>
        </is>
      </c>
      <c r="B18" s="12" t="inlineStr">
        <is>
          <t>Public Charging Points</t>
        </is>
      </c>
      <c r="C18" s="12" t="inlineStr">
        <is>
          <t>Share of Global Total (%)</t>
        </is>
      </c>
      <c r="D18" s="12" t="inlineStr">
        <is>
          <t>Note</t>
        </is>
      </c>
    </row>
    <row r="19">
      <c r="A19" s="13" t="inlineStr">
        <is>
          <t>China</t>
        </is>
      </c>
      <c r="B19" s="14" t="n">
        <v>4700000</v>
      </c>
      <c r="C19" s="15" t="n">
        <v>0.65</v>
      </c>
      <c r="D19" s="13" t="inlineStr">
        <is>
          <t>10 EVs per charging point; grew from 3.4m (2024); &gt;75% of global public-charger growth in 2025.</t>
        </is>
      </c>
    </row>
    <row r="20">
      <c r="A20" s="16" t="inlineStr">
        <is>
          <t>Netherlands</t>
        </is>
      </c>
      <c r="B20" s="17" t="n">
        <v>210000</v>
      </c>
      <c r="C20" s="16" t="n"/>
      <c r="D20" s="16" t="inlineStr">
        <is>
          <t>Most public charging points in Europe, up from 184,000 in 2024.</t>
        </is>
      </c>
    </row>
    <row r="21">
      <c r="A21" s="13" t="inlineStr">
        <is>
          <t>Germany</t>
        </is>
      </c>
      <c r="B21" s="14" t="n">
        <v>196000</v>
      </c>
      <c r="C21" s="13" t="n"/>
      <c r="D21" s="13" t="inlineStr">
        <is>
          <t>2nd-largest in Europe.</t>
        </is>
      </c>
    </row>
    <row r="22">
      <c r="A22" s="16" t="inlineStr">
        <is>
          <t>France</t>
        </is>
      </c>
      <c r="B22" s="17" t="n">
        <v>185000</v>
      </c>
      <c r="C22" s="16" t="n"/>
      <c r="D22" s="16" t="inlineStr">
        <is>
          <t>3rd-largest in Europe.</t>
        </is>
      </c>
    </row>
    <row r="23">
      <c r="A23" s="13" t="inlineStr">
        <is>
          <t>United States</t>
        </is>
      </c>
      <c r="B23" s="14" t="n">
        <v>235000</v>
      </c>
      <c r="C23" s="15" t="n">
        <v>0.03</v>
      </c>
      <c r="D23" s="13" t="inlineStr">
        <is>
          <t>Only 3% of the global total vs 10% of global EV stock; 33 EVs per charging point.</t>
        </is>
      </c>
    </row>
    <row r="24">
      <c r="A24" s="16" t="inlineStr">
        <is>
          <t>United Kingdom</t>
        </is>
      </c>
      <c r="B24" s="17" t="n">
        <v>116000</v>
      </c>
      <c r="C24" s="16" t="n"/>
      <c r="D24" s="16" t="inlineStr">
        <is>
          <t>+30% YoY.</t>
        </is>
      </c>
    </row>
    <row r="25">
      <c r="A25" s="13" t="inlineStr">
        <is>
          <t>India</t>
        </is>
      </c>
      <c r="B25" s="14" t="n">
        <v>88000</v>
      </c>
      <c r="C25" s="13" t="n"/>
      <c r="D25" s="13" t="inlineStr">
        <is>
          <t>+15% YoY; ~5 electric LDVs per charging point.</t>
        </is>
      </c>
    </row>
    <row r="26">
      <c r="A26" s="16" t="inlineStr">
        <is>
          <t>Thailand</t>
        </is>
      </c>
      <c r="B26" s="17" t="n">
        <v>12000</v>
      </c>
      <c r="C26" s="16" t="n"/>
      <c r="D26" s="16" t="inlineStr">
        <is>
          <t>60% of stock is now fast chargers; 30 EVs per charging point, up from 19.</t>
        </is>
      </c>
    </row>
    <row r="27">
      <c r="A27" s="13" t="inlineStr">
        <is>
          <t>Mexico</t>
        </is>
      </c>
      <c r="B27" s="14" t="n">
        <v>4000</v>
      </c>
      <c r="C27" s="13" t="n"/>
      <c r="D27" s="13" t="inlineStr">
        <is>
          <t>+&lt;25% YoY, far behind the &gt;100% growth in the electric LDV stock.</t>
        </is>
      </c>
    </row>
    <row r="30">
      <c r="A30" s="22" t="inlineStr">
        <is>
          <t>Electric LDVs per Public Charging Point</t>
        </is>
      </c>
    </row>
    <row r="31" ht="30" customHeight="1">
      <c r="A31" s="12" t="inlineStr">
        <is>
          <t>Market</t>
        </is>
      </c>
      <c r="B31" s="12" t="inlineStr">
        <is>
          <t>EVs per Charging Point</t>
        </is>
      </c>
      <c r="C31" s="12" t="inlineStr">
        <is>
          <t>Note</t>
        </is>
      </c>
    </row>
    <row r="32">
      <c r="A32" s="13" t="inlineStr">
        <is>
          <t>Korea</t>
        </is>
      </c>
      <c r="B32" s="13" t="n">
        <v>2</v>
      </c>
      <c r="C32" s="13" t="inlineStr">
        <is>
          <t>Highest public charging capacity per EV of any country (9+ kW/EV).</t>
        </is>
      </c>
    </row>
    <row r="33">
      <c r="A33" s="16" t="inlineStr">
        <is>
          <t>China</t>
        </is>
      </c>
      <c r="B33" s="16" t="n">
        <v>10</v>
      </c>
      <c r="C33" s="16" t="inlineStr">
        <is>
          <t>Concentrated in dense cities with limited home-charging access.</t>
        </is>
      </c>
    </row>
    <row r="34">
      <c r="A34" s="13" t="inlineStr">
        <is>
          <t>Global average</t>
        </is>
      </c>
      <c r="B34" s="13" t="n">
        <v>11</v>
      </c>
      <c r="C34" s="13" t="n"/>
    </row>
    <row r="35">
      <c r="A35" s="16" t="inlineStr">
        <is>
          <t>European Union</t>
        </is>
      </c>
      <c r="B35" s="16" t="n">
        <v>11</v>
      </c>
      <c r="C35" s="16" t="n"/>
    </row>
    <row r="36">
      <c r="A36" s="13" t="inlineStr">
        <is>
          <t>Brazil</t>
        </is>
      </c>
      <c r="B36" s="13" t="n">
        <v>24</v>
      </c>
      <c r="C36" s="13" t="inlineStr">
        <is>
          <t>Up from 17 in 2024, as EV stock grew faster (+80%) than charging points (+35%).</t>
        </is>
      </c>
    </row>
    <row r="37">
      <c r="A37" s="16" t="inlineStr">
        <is>
          <t>Thailand</t>
        </is>
      </c>
      <c r="B37" s="16" t="n">
        <v>30</v>
      </c>
      <c r="C37" s="16" t="inlineStr">
        <is>
          <t>Up from 19 in 2024 — EV uptake is outstripping charger rollout.</t>
        </is>
      </c>
    </row>
    <row r="38">
      <c r="A38" s="13" t="inlineStr">
        <is>
          <t>United States</t>
        </is>
      </c>
      <c r="B38" s="13" t="n">
        <v>33</v>
      </c>
      <c r="C38" s="13" t="inlineStr">
        <is>
          <t>Up from &lt;20 in 2020 — offset by greater home-charging access.</t>
        </is>
      </c>
    </row>
    <row r="40">
      <c r="A40" s="11" t="inlineStr">
        <is>
          <t>China alone represents over 65% of public charging points worldwide. The EU average is ~11 electric LDVs per charging point (close to the global average); the US figure (33) is far higher because of greater reliance on home charging.</t>
        </is>
      </c>
    </row>
    <row r="42">
      <c r="A42" s="11" t="inlineStr">
        <is>
          <t>Source: IEA (2026), Global EV Outlook 2026, IEA, Paris, https://www.iea.org/reports/global-ev-outlook-2026, Licence: CC BY 4.0  |  Workbook generated 2026-09-13 for the Global EV Market Pulse project.</t>
        </is>
      </c>
    </row>
  </sheetData>
  <mergeCells count="4">
    <mergeCell ref="A2:F2"/>
    <mergeCell ref="A1:F1"/>
    <mergeCell ref="A42:F42"/>
    <mergeCell ref="A40:F40"/>
  </mergeCells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50" customWidth="1" min="3" max="3"/>
    <col width="4" customWidth="1" min="4" max="4"/>
    <col width="4" customWidth="1" min="5" max="5"/>
    <col width="4" customWidth="1" min="6" max="6"/>
  </cols>
  <sheetData>
    <row r="1" ht="34" customHeight="1">
      <c r="A1" s="1" t="inlineStr">
        <is>
          <t>Cost &amp; Affordability: BEV vs ICE Running Costs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Annual running-cost savings from choosing a battery-electric car over a gasoline ICE car</t>
        </is>
      </c>
    </row>
    <row r="4">
      <c r="A4" s="22" t="inlineStr">
        <is>
          <t>Annual Running-Cost Saving by Market, 2025</t>
        </is>
      </c>
    </row>
    <row r="5" ht="30" customHeight="1">
      <c r="A5" s="12" t="inlineStr">
        <is>
          <t>Market</t>
        </is>
      </c>
      <c r="B5" s="12" t="inlineStr">
        <is>
          <t>Annual Saving (USD)</t>
        </is>
      </c>
      <c r="C5" s="12" t="inlineStr">
        <is>
          <t>Note</t>
        </is>
      </c>
    </row>
    <row r="6">
      <c r="A6" s="13" t="inlineStr">
        <is>
          <t>China</t>
        </is>
      </c>
      <c r="B6" s="28" t="n">
        <v>700</v>
      </c>
      <c r="C6" s="13" t="inlineStr">
        <is>
          <t>Annual BEV-vs-ICE running-cost saving has ranged from ~USD 550-800 this decade.</t>
        </is>
      </c>
    </row>
    <row r="7">
      <c r="A7" s="16" t="inlineStr">
        <is>
          <t>United Kingdom</t>
        </is>
      </c>
      <c r="B7" s="29" t="n">
        <v>500</v>
      </c>
      <c r="C7" s="16" t="inlineStr">
        <is>
          <t>Fell from ~USD 650 (2020) to ~USD 500 (2025) as UK electricity prices rose.</t>
        </is>
      </c>
    </row>
    <row r="8">
      <c r="A8" s="13" t="inlineStr">
        <is>
          <t>United States</t>
        </is>
      </c>
      <c r="B8" s="28" t="n">
        <v>860</v>
      </c>
      <c r="C8" s="13" t="inlineStr">
        <is>
          <t>Rose despite higher BEV running costs, as ICE running costs rose faster.</t>
        </is>
      </c>
    </row>
    <row r="11">
      <c r="A11" s="22" t="inlineStr">
        <is>
          <t>Affordability Facts</t>
        </is>
      </c>
    </row>
    <row r="12" ht="30" customHeight="1">
      <c r="A12" s="12" t="inlineStr">
        <is>
          <t>Metric</t>
        </is>
      </c>
      <c r="B12" s="12" t="inlineStr">
        <is>
          <t>Value</t>
        </is>
      </c>
      <c r="C12" s="12" t="inlineStr">
        <is>
          <t>Note</t>
        </is>
      </c>
    </row>
    <row r="13">
      <c r="A13" s="13" t="inlineStr">
        <is>
          <t>Typical annual BEV-vs-ICE running-cost saving, major markets, since 2020</t>
        </is>
      </c>
      <c r="B13" s="13" t="inlineStr">
        <is>
          <t>USD 550-1,000</t>
        </is>
      </c>
      <c r="C13" s="13" t="inlineStr">
        <is>
          <t>Home charging assumed.</t>
        </is>
      </c>
    </row>
    <row r="14">
      <c r="A14" s="16" t="inlineStr">
        <is>
          <t>US running-cost saving, high-oil-price scenario (Apr 2026 prices)</t>
        </is>
      </c>
      <c r="B14" s="16" t="inlineStr">
        <is>
          <t>~USD 1,300/yr</t>
        </is>
      </c>
      <c r="C14" s="16" t="inlineStr">
        <is>
          <t>Up from ~USD 900/yr in 2025, after the Strait of Hormuz closure.</t>
        </is>
      </c>
    </row>
    <row r="15">
      <c r="A15" s="13" t="inlineStr">
        <is>
          <t>EU driver saving at 30,000 km/year, high-oil-price scenario</t>
        </is>
      </c>
      <c r="B15" s="13" t="inlineStr">
        <is>
          <t>~USD 1,900/yr</t>
        </is>
      </c>
      <c r="C15" s="13" t="inlineStr">
        <is>
          <t>~USD 700 more than in 2025.</t>
        </is>
      </c>
    </row>
    <row r="16">
      <c r="A16" s="16" t="inlineStr">
        <is>
          <t>Typical saving increase across countries, high-oil-price scenario</t>
        </is>
      </c>
      <c r="B16" s="16" t="inlineStr">
        <is>
          <t>+20% to +45%</t>
        </is>
      </c>
      <c r="C16" s="16" t="inlineStr">
        <is>
          <t>Payback period falls by only ~20% on average, however.</t>
        </is>
      </c>
    </row>
    <row r="17">
      <c r="A17" s="13" t="inlineStr">
        <is>
          <t>Public slow-charging price premium vs residential electricity</t>
        </is>
      </c>
      <c r="B17" s="13" t="inlineStr">
        <is>
          <t>up to +150%</t>
        </is>
      </c>
      <c r="C17" s="13" t="n"/>
    </row>
    <row r="18">
      <c r="A18" s="16" t="inlineStr">
        <is>
          <t>Public fast-charging price premium vs residential electricity</t>
        </is>
      </c>
      <c r="B18" s="16" t="inlineStr">
        <is>
          <t>up to +240%</t>
        </is>
      </c>
      <c r="C18" s="16" t="inlineStr">
        <is>
          <t>Exclusively fast-charging can make a BEV pricier to run than an ICE car.</t>
        </is>
      </c>
    </row>
    <row r="19">
      <c r="A19" s="13" t="inlineStr">
        <is>
          <t>BEV average efficiency advantage over a similar gasoline ICE car</t>
        </is>
      </c>
      <c r="B19" s="13" t="inlineStr">
        <is>
          <t>~70% less energy per km</t>
        </is>
      </c>
      <c r="C19" s="13" t="n"/>
    </row>
    <row r="21">
      <c r="A21" s="11" t="inlineStr">
        <is>
          <t>Source: IEA (2026), Global EV Outlook 2026, IEA, Paris, https://www.iea.org/reports/global-ev-outlook-2026, Licence: CC BY 4.0  |  Workbook generated 2026-09-13 for the Global EV Market Pulse project.</t>
        </is>
      </c>
    </row>
  </sheetData>
  <mergeCells count="3">
    <mergeCell ref="A2:F2"/>
    <mergeCell ref="A21:F21"/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46" customWidth="1" min="3" max="3"/>
    <col width="4" customWidth="1" min="4" max="4"/>
    <col width="4" customWidth="1" min="5" max="5"/>
    <col width="4" customWidth="1" min="6" max="6"/>
  </cols>
  <sheetData>
    <row r="1" ht="34" customHeight="1">
      <c r="A1" s="1" t="inlineStr">
        <is>
          <t>Battery Recycling &amp; Second-Life, Present and Future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NOT sourced from the IEA report — see the note below and the Sources sheet for this section's citations</t>
        </is>
      </c>
    </row>
    <row r="4">
      <c r="A4" s="22" t="inlineStr">
        <is>
          <t>Global End-of-Life Battery Volume Outlook (GWh)</t>
        </is>
      </c>
    </row>
    <row r="5" ht="30" customHeight="1">
      <c r="A5" s="12" t="inlineStr">
        <is>
          <t>Year</t>
        </is>
      </c>
      <c r="B5" s="12" t="inlineStr">
        <is>
          <t>EOL Battery Availability (GWh)</t>
        </is>
      </c>
    </row>
    <row r="6">
      <c r="A6" s="13" t="n">
        <v>2025</v>
      </c>
      <c r="B6" s="13" t="n">
        <v>45.5</v>
      </c>
    </row>
    <row r="7">
      <c r="A7" s="16" t="n">
        <v>2030</v>
      </c>
      <c r="B7" s="16" t="n">
        <v>330</v>
      </c>
    </row>
    <row r="8">
      <c r="A8" s="13" t="n">
        <v>2037</v>
      </c>
      <c r="B8" s="13" t="n">
        <v>1430</v>
      </c>
    </row>
    <row r="11">
      <c r="A11" s="22" t="inlineStr">
        <is>
          <t>Recycling &amp; Second-Life Facts</t>
        </is>
      </c>
    </row>
    <row r="12" ht="30" customHeight="1">
      <c r="A12" s="12" t="inlineStr">
        <is>
          <t>Metric</t>
        </is>
      </c>
      <c r="B12" s="12" t="inlineStr">
        <is>
          <t>Value</t>
        </is>
      </c>
      <c r="C12" s="12" t="inlineStr">
        <is>
          <t>Note</t>
        </is>
      </c>
    </row>
    <row r="13">
      <c r="A13" s="13" t="inlineStr">
        <is>
          <t>Typical EV battery service life</t>
        </is>
      </c>
      <c r="B13" s="13" t="inlineStr">
        <is>
          <t>8-12 years</t>
        </is>
      </c>
      <c r="C13" s="13" t="inlineStr">
        <is>
          <t>Industry consensus (Global Market Insights and others).</t>
        </is>
      </c>
    </row>
    <row r="14">
      <c r="A14" s="16" t="inlineStr">
        <is>
          <t>Global Li-ion battery volume available for reuse/recycling, 2023</t>
        </is>
      </c>
      <c r="B14" s="16" t="inlineStr">
        <is>
          <t>23.3 GWh</t>
        </is>
      </c>
      <c r="C14" s="16" t="inlineStr">
        <is>
          <t>Circular Energy Storage.</t>
        </is>
      </c>
    </row>
    <row r="15">
      <c r="A15" s="13" t="inlineStr">
        <is>
          <t>Same, projected for 2035</t>
        </is>
      </c>
      <c r="B15" s="13" t="inlineStr">
        <is>
          <t>376.1 GWh</t>
        </is>
      </c>
      <c r="C15" s="13" t="inlineStr">
        <is>
          <t>Circular Energy Storage — larger than the entire Li-ion battery market of 2020.</t>
        </is>
      </c>
    </row>
    <row r="16">
      <c r="A16" s="16" t="inlineStr">
        <is>
          <t>Growth in light-EV battery recycling volumes, 2030-2035</t>
        </is>
      </c>
      <c r="B16" s="16" t="inlineStr">
        <is>
          <t>+343%</t>
        </is>
      </c>
      <c r="C16" s="16" t="inlineStr">
        <is>
          <t>Circular Energy Storage.</t>
        </is>
      </c>
    </row>
    <row r="17">
      <c r="A17" s="13" t="inlineStr">
        <is>
          <t>Share of end-of-life light-EV batteries going to recycling (vs. 2nd-life reuse), 2023</t>
        </is>
      </c>
      <c r="B17" s="13" t="inlineStr">
        <is>
          <t>27%</t>
        </is>
      </c>
      <c r="C17" s="13" t="inlineStr">
        <is>
          <t>Circular Energy Storage.</t>
        </is>
      </c>
    </row>
    <row r="18">
      <c r="A18" s="16" t="inlineStr">
        <is>
          <t>Same, projected for 2035</t>
        </is>
      </c>
      <c r="B18" s="16" t="inlineStr">
        <is>
          <t>79%</t>
        </is>
      </c>
      <c r="C18" s="16" t="inlineStr">
        <is>
          <t>Circular Energy Storage — as fewer retired packs are still healthy enough for reuse.</t>
        </is>
      </c>
    </row>
    <row r="19">
      <c r="A19" s="13" t="inlineStr">
        <is>
          <t>Recycled material's share of total battery material demand, 2035</t>
        </is>
      </c>
      <c r="B19" s="13" t="inlineStr">
        <is>
          <t>&lt;12%</t>
        </is>
      </c>
      <c r="C19" s="13" t="inlineStr">
        <is>
          <t>Circular Energy Storage — recycling alone cannot meet demand growth.</t>
        </is>
      </c>
    </row>
    <row r="20">
      <c r="A20" s="16" t="inlineStr">
        <is>
          <t>Typical capacity retained by a retired EV battery</t>
        </is>
      </c>
      <c r="B20" s="16" t="inlineStr">
        <is>
          <t>70-80%</t>
        </is>
      </c>
      <c r="C20" s="16" t="inlineStr">
        <is>
          <t>General industry consensus; basis for 'second-life' stationary storage use.</t>
        </is>
      </c>
    </row>
    <row r="23">
      <c r="A23" s="22" t="inlineStr">
        <is>
          <t>EU Battery Regulation — Minimum Recycled Content in New Batteries</t>
        </is>
      </c>
    </row>
    <row r="24" ht="30" customHeight="1">
      <c r="A24" s="12" t="inlineStr">
        <is>
          <t>Metal</t>
        </is>
      </c>
      <c r="B24" s="12" t="inlineStr">
        <is>
          <t>From 18 Aug 2031 (%)</t>
        </is>
      </c>
      <c r="C24" s="12" t="inlineStr">
        <is>
          <t>From 18 Aug 2036 (%)</t>
        </is>
      </c>
    </row>
    <row r="25">
      <c r="A25" s="13" t="inlineStr">
        <is>
          <t>Cobalt</t>
        </is>
      </c>
      <c r="B25" s="15" t="n">
        <v>0.16</v>
      </c>
      <c r="C25" s="15" t="n">
        <v>0.26</v>
      </c>
    </row>
    <row r="26">
      <c r="A26" s="16" t="inlineStr">
        <is>
          <t>Lithium</t>
        </is>
      </c>
      <c r="B26" s="18" t="n">
        <v>0.06</v>
      </c>
      <c r="C26" s="18" t="n">
        <v>0.12</v>
      </c>
    </row>
    <row r="27">
      <c r="A27" s="13" t="inlineStr">
        <is>
          <t>Nickel</t>
        </is>
      </c>
      <c r="B27" s="15" t="n">
        <v>0.06</v>
      </c>
      <c r="C27" s="15" t="n">
        <v>0.15</v>
      </c>
    </row>
    <row r="28">
      <c r="A28" s="16" t="inlineStr">
        <is>
          <t>Lead</t>
        </is>
      </c>
      <c r="B28" s="18" t="n">
        <v>0.85</v>
      </c>
      <c r="C28" s="18" t="n">
        <v>0.85</v>
      </c>
    </row>
    <row r="31">
      <c r="A31" s="22" t="inlineStr">
        <is>
          <t>EU Battery Regulation — Material Recovery Targets from Waste Batteries</t>
        </is>
      </c>
    </row>
    <row r="32" ht="30" customHeight="1">
      <c r="A32" s="12" t="inlineStr">
        <is>
          <t>Material</t>
        </is>
      </c>
      <c r="B32" s="12" t="inlineStr">
        <is>
          <t>By End-2027 (%)</t>
        </is>
      </c>
      <c r="C32" s="12" t="inlineStr">
        <is>
          <t>By End-2031 (%)</t>
        </is>
      </c>
    </row>
    <row r="33">
      <c r="A33" s="13" t="inlineStr">
        <is>
          <t>Lithium</t>
        </is>
      </c>
      <c r="B33" s="15" t="n">
        <v>0.5</v>
      </c>
      <c r="C33" s="15" t="n">
        <v>0.8</v>
      </c>
    </row>
    <row r="34">
      <c r="A34" s="16" t="inlineStr">
        <is>
          <t>Cobalt / Copper / Lead / Nickel</t>
        </is>
      </c>
      <c r="B34" s="18" t="n">
        <v>0.9</v>
      </c>
      <c r="C34" s="18" t="n">
        <v>0.95</v>
      </c>
    </row>
    <row r="36">
      <c r="A36" s="11" t="inlineStr">
        <is>
          <t>S&amp;P Global Mobility: global end-of-life lithium-ion battery availability, reflecting average EV lifespans of 7-12 years — the large cohorts of EVs sold in the early 2020s mainly retire in the early 2030s.</t>
        </is>
      </c>
    </row>
    <row r="38">
      <c r="A38" s="25" t="inlineStr">
        <is>
          <t>EU Battery Regulation (EU) 2023/1542. Minimum recycled-content shares apply to new EV, industrial (&gt;2kWh) and SLI batteries from 18 Aug 2031, rising further from 18 Aug 2036. Material-recovery targets apply to processing of waste batteries. Recycling-efficiency targets (separate from recovery): 65% for lithium-based batteries by end-2025, rising after end-2030; 80% for nickel-cadmium by end-2025.</t>
        </is>
      </c>
    </row>
    <row r="39"/>
    <row r="42">
      <c r="A42" s="11" t="inlineStr">
        <is>
          <t>Source: IEA (2026), Global EV Outlook 2026, IEA, Paris, https://www.iea.org/reports/global-ev-outlook-2026, Licence: CC BY 4.0  |  Workbook generated 2026-09-13 for the Global EV Market Pulse project.</t>
        </is>
      </c>
    </row>
  </sheetData>
  <mergeCells count="5">
    <mergeCell ref="A2:F2"/>
    <mergeCell ref="A42:F42"/>
    <mergeCell ref="A36:F36"/>
    <mergeCell ref="A1:F1"/>
    <mergeCell ref="A38:F39"/>
  </mergeCells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70" customWidth="1" min="3" max="3"/>
  </cols>
  <sheetData>
    <row r="1" ht="34" customHeight="1">
      <c r="A1" s="1" t="inlineStr">
        <is>
          <t>Sources &amp; Citation Trail</t>
        </is>
      </c>
      <c r="B1" s="2" t="n"/>
      <c r="C1" s="2" t="n"/>
    </row>
    <row r="2" ht="18" customHeight="1">
      <c r="A2" s="3" t="inlineStr">
        <is>
          <t>Every figure in this workbook traces back to one of the pages below</t>
        </is>
      </c>
    </row>
    <row r="4" ht="30" customHeight="1">
      <c r="A4" s="12" t="inlineStr">
        <is>
          <t>Section</t>
        </is>
      </c>
      <c r="B4" s="12" t="inlineStr">
        <is>
          <t>Title</t>
        </is>
      </c>
      <c r="C4" s="12" t="inlineStr">
        <is>
          <t>URL</t>
        </is>
      </c>
    </row>
    <row r="5">
      <c r="A5" s="13" t="inlineStr">
        <is>
          <t>Report</t>
        </is>
      </c>
      <c r="B5" s="13" t="inlineStr">
        <is>
          <t>IEA, Global EV Outlook 2026</t>
        </is>
      </c>
      <c r="C5" s="13" t="inlineStr">
        <is>
          <t>https://www.iea.org/reports/global-ev-outlook-2026</t>
        </is>
      </c>
    </row>
    <row r="6">
      <c r="A6" s="16" t="inlineStr">
        <is>
          <t>Full PDF</t>
        </is>
      </c>
      <c r="B6" s="16" t="inlineStr">
        <is>
          <t>Global EV Outlook 2026 (PDF)</t>
        </is>
      </c>
      <c r="C6" s="16" t="inlineStr">
        <is>
          <t>https://iea.blob.core.windows.net/assets/857aa690-2a43-453f-9f12-147cc8f0a1dd/GlobalEVOutlook2026.pdf</t>
        </is>
      </c>
    </row>
    <row r="7">
      <c r="A7" s="13" t="inlineStr">
        <is>
          <t>Executive summary</t>
        </is>
      </c>
      <c r="B7" s="13" t="inlineStr">
        <is>
          <t>Chapter 1</t>
        </is>
      </c>
      <c r="C7" s="13" t="inlineStr">
        <is>
          <t>https://www.iea.org/reports/global-ev-outlook-2026/executive-summary</t>
        </is>
      </c>
    </row>
    <row r="8">
      <c r="A8" s="16" t="inlineStr">
        <is>
          <t>Trends in electric cars</t>
        </is>
      </c>
      <c r="B8" s="16" t="inlineStr">
        <is>
          <t>Chapter 3</t>
        </is>
      </c>
      <c r="C8" s="16" t="inlineStr">
        <is>
          <t>https://www.iea.org/reports/global-ev-outlook-2026/trends-in-electric-cars</t>
        </is>
      </c>
    </row>
    <row r="9">
      <c r="A9" s="13" t="inlineStr">
        <is>
          <t>Trends in other EV modes</t>
        </is>
      </c>
      <c r="B9" s="13" t="inlineStr">
        <is>
          <t>Chapter 4</t>
        </is>
      </c>
      <c r="C9" s="13" t="inlineStr">
        <is>
          <t>https://www.iea.org/reports/global-ev-outlook-2026/trends-in-other-ev-modes</t>
        </is>
      </c>
    </row>
    <row r="10">
      <c r="A10" s="16" t="inlineStr">
        <is>
          <t>Outlook for electric mobility</t>
        </is>
      </c>
      <c r="B10" s="16" t="inlineStr">
        <is>
          <t>Chapters 9-11</t>
        </is>
      </c>
      <c r="C10" s="16" t="inlineStr">
        <is>
          <t>https://www.iea.org/reports/global-ev-outlook-2026/outlook-for-electric-mobility-chap-9-11</t>
        </is>
      </c>
    </row>
    <row r="11">
      <c r="A11" s="13" t="inlineStr">
        <is>
          <t>Electric vehicle batteries</t>
        </is>
      </c>
      <c r="B11" s="13" t="inlineStr">
        <is>
          <t>Chapter 6</t>
        </is>
      </c>
      <c r="C11" s="13" t="inlineStr">
        <is>
          <t>https://www.iea.org/reports/global-ev-outlook-2026/electric-vehicle-batteries</t>
        </is>
      </c>
    </row>
    <row r="12">
      <c r="A12" s="16" t="inlineStr">
        <is>
          <t>Electric vehicle charging</t>
        </is>
      </c>
      <c r="B12" s="16" t="inlineStr">
        <is>
          <t>Chapters 6 &amp; 10</t>
        </is>
      </c>
      <c r="C12" s="16" t="inlineStr">
        <is>
          <t>https://www.iea.org/reports/global-ev-outlook-2026/electric-vehicle-charging-chap-6-and-10</t>
        </is>
      </c>
    </row>
    <row r="13">
      <c r="A13" s="13" t="inlineStr">
        <is>
          <t>Manufacturing and trade</t>
        </is>
      </c>
      <c r="B13" s="13" t="inlineStr">
        <is>
          <t>Chapter 8</t>
        </is>
      </c>
      <c r="C13" s="13" t="inlineStr">
        <is>
          <t>https://www.iea.org/reports/global-ev-outlook-2026/manufacturing-and-trade</t>
        </is>
      </c>
    </row>
    <row r="16">
      <c r="A16" s="30" t="inlineStr">
        <is>
          <t>Supplementary sources (Battery_Recycling_Secondlife sheet only — not IEA)</t>
        </is>
      </c>
    </row>
    <row r="17" ht="30" customHeight="1">
      <c r="A17" s="12" t="inlineStr">
        <is>
          <t>Section</t>
        </is>
      </c>
      <c r="B17" s="12" t="inlineStr">
        <is>
          <t>Title</t>
        </is>
      </c>
      <c r="C17" s="12" t="inlineStr">
        <is>
          <t>URL</t>
        </is>
      </c>
    </row>
    <row r="18">
      <c r="A18" s="13" t="inlineStr">
        <is>
          <t>S&amp;P Global Mobility</t>
        </is>
      </c>
      <c r="B18" s="13" t="inlineStr">
        <is>
          <t>Why battery recyclers should manage growth with caution (2026)</t>
        </is>
      </c>
      <c r="C18" s="13" t="inlineStr">
        <is>
          <t>https://www.spglobal.com/automotive-insights/en/blogs/2026/05/why-battery-recyclers-should-manage-growth-with-caution</t>
        </is>
      </c>
    </row>
    <row r="19">
      <c r="A19" s="16" t="inlineStr">
        <is>
          <t>Circular Energy Storage</t>
        </is>
      </c>
      <c r="B19" s="16" t="inlineStr">
        <is>
          <t>8th annual end-of-life battery volume forecast</t>
        </is>
      </c>
      <c r="C19" s="16" t="inlineStr">
        <is>
          <t>https://www.bestmag.co.uk/?p=52845</t>
        </is>
      </c>
    </row>
    <row r="20">
      <c r="A20" s="13" t="inlineStr">
        <is>
          <t>European Union</t>
        </is>
      </c>
      <c r="B20" s="13" t="inlineStr">
        <is>
          <t>Battery Regulation (EU) 2023/1542 — summary</t>
        </is>
      </c>
      <c r="C20" s="13" t="inlineStr">
        <is>
          <t>https://eur-lex.europa.eu/summary/EN/LEGISSUM:4704179</t>
        </is>
      </c>
    </row>
    <row r="23">
      <c r="A23" s="21" t="inlineStr">
        <is>
          <t>Recommended citation: IEA (2026), Global EV Outlook 2026, IEA, Paris, https://www.iea.org/reports/global-ev-outlook-2026, Licence: CC BY 4.0</t>
        </is>
      </c>
    </row>
    <row r="25">
      <c r="A25" s="31" t="inlineStr">
        <is>
          <t>This is an independent portfolio project by Milad Shabani that visualises publicly available IEA data (CC BY 4.0). It is not affiliated with, endorsed by, or produced by the IEA.</t>
        </is>
      </c>
    </row>
  </sheetData>
  <mergeCells count="4">
    <mergeCell ref="A1:C1"/>
    <mergeCell ref="A23:C23"/>
    <mergeCell ref="A2:C2"/>
    <mergeCell ref="A25:C25"/>
  </mergeCells>
  <hyperlinks>
    <hyperlink xmlns:r="http://schemas.openxmlformats.org/officeDocument/2006/relationships" ref="C5" r:id="rId1"/>
    <hyperlink xmlns:r="http://schemas.openxmlformats.org/officeDocument/2006/relationships" ref="C6" r:id="rId2"/>
    <hyperlink xmlns:r="http://schemas.openxmlformats.org/officeDocument/2006/relationships" ref="C7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8" r:id="rId10"/>
    <hyperlink xmlns:r="http://schemas.openxmlformats.org/officeDocument/2006/relationships" ref="C19" r:id="rId11"/>
    <hyperlink xmlns:r="http://schemas.openxmlformats.org/officeDocument/2006/relationships" ref="C20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2026-09-13T10:01:56Z</dcterms:created>
  <dcterms:modified xmlns:dcterms="http://purl.org/dc/terms/" xmlns:xsi="http://www.w3.org/2001/XMLSchema-instance" xsi:type="dcterms:W3CDTF">2026-09-13T10:01:57Z</dcterms:modified>
</cp:coreProperties>
</file>